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.fuentes\Google Drive\Proyecto P0\00 Administración (P0)\Gestión Técnica\Matriz de Riesgo\"/>
    </mc:Choice>
  </mc:AlternateContent>
  <bookViews>
    <workbookView xWindow="0" yWindow="0" windowWidth="20160" windowHeight="7485"/>
  </bookViews>
  <sheets>
    <sheet name="Matriz de Riesgo" sheetId="1" r:id="rId1"/>
    <sheet name="RESUMEN" sheetId="3" r:id="rId2"/>
    <sheet name="Combinaciones" sheetId="2" r:id="rId3"/>
  </sheets>
  <definedNames>
    <definedName name="_xlnm._FilterDatabase" localSheetId="1" hidden="1">RESUMEN!$A$8:$I$52</definedName>
    <definedName name="_xlnm.Print_Area" localSheetId="1">RESUMEN!$A$1:$I$63</definedName>
    <definedName name="_xlnm.Print_Titles" localSheetId="0">'Matriz de Riesgo'!$8:$8</definedName>
    <definedName name="_xlnm.Print_Titles" localSheetId="1">RESUMEN!$8:$8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C10" i="3"/>
  <c r="D10" i="3"/>
  <c r="E10" i="3"/>
  <c r="F10" i="3"/>
  <c r="B11" i="3"/>
  <c r="C11" i="3"/>
  <c r="D11" i="3"/>
  <c r="E11" i="3"/>
  <c r="F11" i="3"/>
  <c r="B12" i="3"/>
  <c r="C12" i="3"/>
  <c r="D12" i="3"/>
  <c r="E12" i="3"/>
  <c r="F12" i="3"/>
  <c r="B13" i="3"/>
  <c r="C13" i="3"/>
  <c r="D13" i="3"/>
  <c r="E13" i="3"/>
  <c r="F13" i="3"/>
  <c r="B14" i="3"/>
  <c r="C14" i="3"/>
  <c r="D14" i="3"/>
  <c r="E14" i="3"/>
  <c r="F14" i="3"/>
  <c r="B15" i="3"/>
  <c r="C15" i="3"/>
  <c r="D15" i="3"/>
  <c r="E15" i="3"/>
  <c r="F15" i="3"/>
  <c r="B16" i="3"/>
  <c r="C16" i="3"/>
  <c r="D16" i="3"/>
  <c r="E16" i="3"/>
  <c r="F16" i="3"/>
  <c r="B17" i="3"/>
  <c r="C17" i="3"/>
  <c r="D17" i="3"/>
  <c r="E17" i="3"/>
  <c r="F17" i="3"/>
  <c r="B18" i="3"/>
  <c r="C18" i="3"/>
  <c r="D18" i="3"/>
  <c r="E18" i="3"/>
  <c r="F18" i="3"/>
  <c r="B19" i="3"/>
  <c r="C19" i="3"/>
  <c r="D19" i="3"/>
  <c r="E19" i="3"/>
  <c r="F19" i="3"/>
  <c r="B20" i="3"/>
  <c r="C20" i="3"/>
  <c r="D20" i="3"/>
  <c r="E20" i="3"/>
  <c r="F20" i="3"/>
  <c r="B21" i="3"/>
  <c r="C21" i="3"/>
  <c r="D21" i="3"/>
  <c r="E21" i="3"/>
  <c r="F21" i="3"/>
  <c r="B22" i="3"/>
  <c r="C22" i="3"/>
  <c r="D22" i="3"/>
  <c r="E22" i="3"/>
  <c r="F22" i="3"/>
  <c r="B23" i="3"/>
  <c r="C23" i="3"/>
  <c r="D23" i="3"/>
  <c r="E23" i="3"/>
  <c r="F23" i="3"/>
  <c r="B24" i="3"/>
  <c r="C24" i="3"/>
  <c r="D24" i="3"/>
  <c r="E24" i="3"/>
  <c r="F24" i="3"/>
  <c r="B25" i="3"/>
  <c r="C25" i="3"/>
  <c r="D25" i="3"/>
  <c r="E25" i="3"/>
  <c r="F25" i="3"/>
  <c r="B26" i="3"/>
  <c r="C26" i="3"/>
  <c r="D26" i="3"/>
  <c r="E26" i="3"/>
  <c r="F26" i="3"/>
  <c r="B27" i="3"/>
  <c r="C27" i="3"/>
  <c r="D27" i="3"/>
  <c r="E27" i="3"/>
  <c r="F27" i="3"/>
  <c r="B28" i="3"/>
  <c r="C28" i="3"/>
  <c r="D28" i="3"/>
  <c r="E28" i="3"/>
  <c r="F28" i="3"/>
  <c r="B29" i="3"/>
  <c r="C29" i="3"/>
  <c r="D29" i="3"/>
  <c r="E29" i="3"/>
  <c r="F29" i="3"/>
  <c r="B30" i="3"/>
  <c r="C30" i="3"/>
  <c r="D30" i="3"/>
  <c r="E30" i="3"/>
  <c r="F30" i="3"/>
  <c r="B31" i="3"/>
  <c r="C31" i="3"/>
  <c r="D31" i="3"/>
  <c r="E31" i="3"/>
  <c r="F31" i="3"/>
  <c r="B32" i="3"/>
  <c r="C32" i="3"/>
  <c r="D32" i="3"/>
  <c r="E32" i="3"/>
  <c r="F32" i="3"/>
  <c r="B33" i="3"/>
  <c r="C33" i="3"/>
  <c r="D33" i="3"/>
  <c r="E33" i="3"/>
  <c r="F33" i="3"/>
  <c r="B34" i="3"/>
  <c r="C34" i="3"/>
  <c r="D34" i="3"/>
  <c r="E34" i="3"/>
  <c r="F34" i="3"/>
  <c r="B35" i="3"/>
  <c r="C35" i="3"/>
  <c r="D35" i="3"/>
  <c r="E35" i="3"/>
  <c r="F35" i="3"/>
  <c r="B36" i="3"/>
  <c r="C36" i="3"/>
  <c r="D36" i="3"/>
  <c r="E36" i="3"/>
  <c r="F36" i="3"/>
  <c r="B37" i="3"/>
  <c r="C37" i="3"/>
  <c r="D37" i="3"/>
  <c r="E37" i="3"/>
  <c r="F37" i="3"/>
  <c r="B38" i="3"/>
  <c r="C38" i="3"/>
  <c r="D38" i="3"/>
  <c r="E38" i="3"/>
  <c r="F38" i="3"/>
  <c r="B39" i="3"/>
  <c r="C39" i="3"/>
  <c r="D39" i="3"/>
  <c r="E39" i="3"/>
  <c r="F39" i="3"/>
  <c r="B40" i="3"/>
  <c r="C40" i="3"/>
  <c r="D40" i="3"/>
  <c r="E40" i="3"/>
  <c r="F40" i="3"/>
  <c r="B41" i="3"/>
  <c r="C41" i="3"/>
  <c r="D41" i="3"/>
  <c r="E41" i="3"/>
  <c r="F41" i="3"/>
  <c r="B42" i="3"/>
  <c r="C42" i="3"/>
  <c r="D42" i="3"/>
  <c r="E42" i="3"/>
  <c r="F42" i="3"/>
  <c r="B43" i="3"/>
  <c r="C43" i="3"/>
  <c r="D43" i="3"/>
  <c r="E43" i="3"/>
  <c r="F43" i="3"/>
  <c r="B44" i="3"/>
  <c r="C44" i="3"/>
  <c r="D44" i="3"/>
  <c r="E44" i="3"/>
  <c r="F44" i="3"/>
  <c r="B45" i="3"/>
  <c r="C45" i="3"/>
  <c r="D45" i="3"/>
  <c r="E45" i="3"/>
  <c r="F45" i="3"/>
  <c r="B46" i="3"/>
  <c r="C46" i="3"/>
  <c r="D46" i="3"/>
  <c r="E46" i="3"/>
  <c r="F46" i="3"/>
  <c r="B47" i="3"/>
  <c r="C47" i="3"/>
  <c r="D47" i="3"/>
  <c r="E47" i="3"/>
  <c r="F47" i="3"/>
  <c r="B48" i="3"/>
  <c r="C48" i="3"/>
  <c r="D48" i="3"/>
  <c r="E48" i="3"/>
  <c r="F48" i="3"/>
  <c r="B49" i="3"/>
  <c r="C49" i="3"/>
  <c r="D49" i="3"/>
  <c r="E49" i="3"/>
  <c r="F49" i="3"/>
  <c r="B50" i="3"/>
  <c r="C50" i="3"/>
  <c r="D50" i="3"/>
  <c r="E50" i="3"/>
  <c r="F50" i="3"/>
  <c r="B51" i="3"/>
  <c r="C51" i="3"/>
  <c r="D51" i="3"/>
  <c r="E51" i="3"/>
  <c r="F51" i="3"/>
  <c r="B52" i="3"/>
  <c r="C52" i="3"/>
  <c r="D52" i="3"/>
  <c r="E52" i="3"/>
  <c r="F52" i="3"/>
  <c r="B9" i="3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B2" i="3"/>
  <c r="E6" i="3"/>
  <c r="D6" i="3"/>
  <c r="B6" i="3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G6" i="3" l="1"/>
  <c r="E9" i="3" l="1"/>
  <c r="H3" i="3" l="1"/>
  <c r="D3" i="3"/>
  <c r="B3" i="3"/>
  <c r="F9" i="3"/>
  <c r="C9" i="3"/>
  <c r="F14" i="2" l="1"/>
  <c r="F13" i="2"/>
  <c r="F12" i="2"/>
  <c r="F11" i="2"/>
  <c r="F10" i="2"/>
  <c r="F9" i="2"/>
  <c r="F8" i="2"/>
  <c r="F7" i="2"/>
  <c r="F6" i="2"/>
  <c r="H9" i="1"/>
  <c r="G21" i="2" l="1"/>
  <c r="E20" i="2"/>
  <c r="F21" i="2"/>
  <c r="I9" i="1"/>
  <c r="D9" i="3" s="1"/>
  <c r="E21" i="2"/>
  <c r="G19" i="2"/>
  <c r="F19" i="2"/>
  <c r="G20" i="2"/>
  <c r="E19" i="2"/>
  <c r="F20" i="2"/>
  <c r="E22" i="2" l="1"/>
  <c r="F22" i="2"/>
  <c r="H20" i="2"/>
  <c r="H19" i="2"/>
  <c r="H21" i="2"/>
  <c r="G22" i="2"/>
  <c r="H22" i="2" l="1"/>
</calcChain>
</file>

<file path=xl/sharedStrings.xml><?xml version="1.0" encoding="utf-8"?>
<sst xmlns="http://schemas.openxmlformats.org/spreadsheetml/2006/main" count="107" uniqueCount="70">
  <si>
    <t>N°</t>
  </si>
  <si>
    <t>Fuente</t>
  </si>
  <si>
    <t>BAJA</t>
  </si>
  <si>
    <t>ALTO</t>
  </si>
  <si>
    <t>MEDIA</t>
  </si>
  <si>
    <t>ALTA</t>
  </si>
  <si>
    <t>MEDIO</t>
  </si>
  <si>
    <t>Potencial Problema</t>
  </si>
  <si>
    <t>Probabilidad</t>
  </si>
  <si>
    <t>Potencial Consecuencia</t>
  </si>
  <si>
    <t>Impacto</t>
  </si>
  <si>
    <t>Concatenar</t>
  </si>
  <si>
    <t>Riesgo</t>
  </si>
  <si>
    <t xml:space="preserve">Impacto </t>
  </si>
  <si>
    <t>priorizacion</t>
  </si>
  <si>
    <t>MUY ALTO</t>
  </si>
  <si>
    <t>BAJO</t>
  </si>
  <si>
    <t xml:space="preserve">BAJO </t>
  </si>
  <si>
    <t>MUY BAJO</t>
  </si>
  <si>
    <t>PROBABILIDAD</t>
  </si>
  <si>
    <t>Total</t>
  </si>
  <si>
    <t>IMPACTO</t>
  </si>
  <si>
    <t>CORFO / FIE</t>
  </si>
  <si>
    <t>SNGM</t>
  </si>
  <si>
    <t>DGA</t>
  </si>
  <si>
    <t>SMA</t>
  </si>
  <si>
    <t>Min Minería</t>
  </si>
  <si>
    <t>Mineras</t>
  </si>
  <si>
    <t>Comunidades</t>
  </si>
  <si>
    <t>Socios</t>
  </si>
  <si>
    <t>FCh</t>
  </si>
  <si>
    <t>Consejos</t>
  </si>
  <si>
    <t>Cronograma</t>
  </si>
  <si>
    <t>Financiamiento</t>
  </si>
  <si>
    <t>Alcance</t>
  </si>
  <si>
    <t>Calidad</t>
  </si>
  <si>
    <t>Estado Actual</t>
  </si>
  <si>
    <t>Última observación/Revisión</t>
  </si>
  <si>
    <t>Responsable</t>
  </si>
  <si>
    <t>Plazo</t>
  </si>
  <si>
    <t>Frecuencia</t>
  </si>
  <si>
    <t>Inicio Seguimiento</t>
  </si>
  <si>
    <t>Último Seguimiento</t>
  </si>
  <si>
    <t>Estado</t>
  </si>
  <si>
    <t>Estrategia Preliminar</t>
  </si>
  <si>
    <t>CE-2</t>
  </si>
  <si>
    <t>CE-3</t>
  </si>
  <si>
    <t>CE-4</t>
  </si>
  <si>
    <t>CE-5</t>
  </si>
  <si>
    <t>CE-6</t>
  </si>
  <si>
    <t>CE-1</t>
  </si>
  <si>
    <t xml:space="preserve">CE-1
Fecha: XX/XX/20XX </t>
  </si>
  <si>
    <t xml:space="preserve">CE-2
Fecha: XX/XX/20XX </t>
  </si>
  <si>
    <t xml:space="preserve">CE-3
Fecha: XX/XX/20XX </t>
  </si>
  <si>
    <t xml:space="preserve">CE-4
Fecha: XX/XX/20XX </t>
  </si>
  <si>
    <t xml:space="preserve">CE-5
Fecha: XX/XX/20XX </t>
  </si>
  <si>
    <t xml:space="preserve">CE-6
Fecha: XX/XX/20XX </t>
  </si>
  <si>
    <t xml:space="preserve">CE-7
Fecha: XX/XX/20XX </t>
  </si>
  <si>
    <t xml:space="preserve">CE-8
Fecha: XX/XX/20XX </t>
  </si>
  <si>
    <t>Código Interno</t>
  </si>
  <si>
    <t>Versión: XX</t>
  </si>
  <si>
    <t>Fecha: XX.XX.20XX</t>
  </si>
  <si>
    <t>XX-XX-20XX</t>
  </si>
  <si>
    <t>XX MESES</t>
  </si>
  <si>
    <t>NOMBRE APELLIDO</t>
  </si>
  <si>
    <t xml:space="preserve">MATRIZ DE RIESGOS PROGRAMA </t>
  </si>
  <si>
    <t>ACUERDOS</t>
  </si>
  <si>
    <t xml:space="preserve">Afecta a: </t>
  </si>
  <si>
    <t>Tipo de Riesgo:</t>
  </si>
  <si>
    <t>Instancias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</si>
</sst>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6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top" wrapText="1" readingOrder="1"/>
    </xf>
    <xf numFmtId="0" fontId="2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readingOrder="1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textRotation="90" wrapText="1" readingOrder="1"/>
    </xf>
    <xf numFmtId="0" fontId="12" fillId="5" borderId="1" xfId="0" applyFont="1" applyFill="1" applyBorder="1" applyAlignment="1">
      <alignment horizontal="center" textRotation="90" wrapText="1" readingOrder="1"/>
    </xf>
    <xf numFmtId="0" fontId="3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wrapText="1"/>
    </xf>
    <xf numFmtId="0" fontId="11" fillId="2" borderId="2" xfId="0" applyFont="1" applyFill="1" applyBorder="1" applyAlignment="1"/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17" fontId="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15" fontId="7" fillId="6" borderId="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5" fontId="7" fillId="4" borderId="2" xfId="0" applyNumberFormat="1" applyFont="1" applyFill="1" applyBorder="1" applyAlignment="1">
      <alignment horizontal="center"/>
    </xf>
    <xf numFmtId="15" fontId="7" fillId="4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8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66682</xdr:colOff>
      <xdr:row>1</xdr:row>
      <xdr:rowOff>57150</xdr:rowOff>
    </xdr:from>
    <xdr:to>
      <xdr:col>9</xdr:col>
      <xdr:colOff>617979</xdr:colOff>
      <xdr:row>1</xdr:row>
      <xdr:rowOff>381150</xdr:rowOff>
    </xdr:to>
    <xdr:pic>
      <xdr:nvPicPr>
        <xdr:cNvPr id="2" name="Imagen 41" descr="logo_al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7" y="295275"/>
          <a:ext cx="551297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1</xdr:row>
      <xdr:rowOff>95250</xdr:rowOff>
    </xdr:from>
    <xdr:to>
      <xdr:col>2</xdr:col>
      <xdr:colOff>114300</xdr:colOff>
      <xdr:row>1</xdr:row>
      <xdr:rowOff>347250</xdr:rowOff>
    </xdr:to>
    <xdr:sp macro="" textlink="">
      <xdr:nvSpPr>
        <xdr:cNvPr id="3" name="Rectángulo 42"/>
        <xdr:cNvSpPr>
          <a:spLocks noChangeArrowheads="1"/>
        </xdr:cNvSpPr>
      </xdr:nvSpPr>
      <xdr:spPr bwMode="auto">
        <a:xfrm>
          <a:off x="381000" y="333375"/>
          <a:ext cx="238125" cy="252000"/>
        </a:xfrm>
        <a:prstGeom prst="rect">
          <a:avLst/>
        </a:prstGeom>
        <a:solidFill>
          <a:srgbClr val="FF66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9050">
              <a:solidFill>
                <a:srgbClr val="4A7EBB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25400" dir="5400000" algn="ctr" rotWithShape="0">
                  <a:srgbClr val="808080">
                    <a:alpha val="35001"/>
                  </a:srgbClr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66682</xdr:colOff>
      <xdr:row>1</xdr:row>
      <xdr:rowOff>57150</xdr:rowOff>
    </xdr:from>
    <xdr:to>
      <xdr:col>8</xdr:col>
      <xdr:colOff>617979</xdr:colOff>
      <xdr:row>1</xdr:row>
      <xdr:rowOff>381150</xdr:rowOff>
    </xdr:to>
    <xdr:pic>
      <xdr:nvPicPr>
        <xdr:cNvPr id="6" name="Imagen 41" descr="logo_al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7" y="295275"/>
          <a:ext cx="551297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1</xdr:row>
      <xdr:rowOff>95250</xdr:rowOff>
    </xdr:from>
    <xdr:to>
      <xdr:col>2</xdr:col>
      <xdr:colOff>114300</xdr:colOff>
      <xdr:row>1</xdr:row>
      <xdr:rowOff>347250</xdr:rowOff>
    </xdr:to>
    <xdr:sp macro="" textlink="">
      <xdr:nvSpPr>
        <xdr:cNvPr id="7" name="Rectángulo 42"/>
        <xdr:cNvSpPr>
          <a:spLocks noChangeArrowheads="1"/>
        </xdr:cNvSpPr>
      </xdr:nvSpPr>
      <xdr:spPr bwMode="auto">
        <a:xfrm>
          <a:off x="285750" y="333375"/>
          <a:ext cx="238125" cy="252000"/>
        </a:xfrm>
        <a:prstGeom prst="rect">
          <a:avLst/>
        </a:prstGeom>
        <a:solidFill>
          <a:srgbClr val="FF66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19050">
              <a:solidFill>
                <a:srgbClr val="4A7EBB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25400" dir="5400000" algn="ctr" rotWithShape="0">
                  <a:srgbClr val="808080">
                    <a:alpha val="35001"/>
                  </a:srgbClr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3"/>
  <sheetViews>
    <sheetView tabSelected="1" zoomScale="110" zoomScaleNormal="110" workbookViewId="0">
      <selection activeCell="I9" sqref="I9"/>
    </sheetView>
  </sheetViews>
  <sheetFormatPr baseColWidth="10" defaultRowHeight="18.75" x14ac:dyDescent="0.2"/>
  <cols>
    <col min="1" max="1" width="1.42578125" style="7" customWidth="1"/>
    <col min="2" max="2" width="4.7109375" style="19" customWidth="1"/>
    <col min="3" max="3" width="20.5703125" style="9" customWidth="1"/>
    <col min="4" max="4" width="20.7109375" style="10" customWidth="1"/>
    <col min="5" max="5" width="11.42578125" style="11"/>
    <col min="6" max="6" width="20.7109375" style="10" customWidth="1"/>
    <col min="7" max="7" width="11.42578125" style="11" customWidth="1"/>
    <col min="8" max="8" width="11.42578125" style="7" hidden="1" customWidth="1"/>
    <col min="9" max="9" width="11.42578125" style="7" customWidth="1"/>
    <col min="10" max="10" width="11.42578125" style="7"/>
    <col min="11" max="24" width="3.5703125" style="7" customWidth="1"/>
    <col min="25" max="26" width="11.42578125" style="7"/>
    <col min="27" max="27" width="29.42578125" style="31" customWidth="1"/>
    <col min="28" max="33" width="4" style="30" customWidth="1"/>
    <col min="34" max="37" width="34.140625" style="7" customWidth="1"/>
    <col min="38" max="38" width="26.28515625" style="7" customWidth="1"/>
    <col min="39" max="39" width="29.28515625" style="7" customWidth="1"/>
    <col min="40" max="41" width="20.7109375" style="7" customWidth="1"/>
    <col min="42" max="16384" width="11.42578125" style="7"/>
  </cols>
  <sheetData>
    <row r="2" spans="2:41" ht="33.75" customHeight="1" x14ac:dyDescent="0.2">
      <c r="B2" s="43" t="s">
        <v>65</v>
      </c>
      <c r="C2" s="44"/>
      <c r="D2" s="44"/>
      <c r="E2" s="44"/>
      <c r="F2" s="44"/>
      <c r="G2" s="44"/>
      <c r="H2" s="44"/>
      <c r="I2" s="44"/>
      <c r="J2" s="45"/>
    </row>
    <row r="3" spans="2:41" ht="18" customHeight="1" x14ac:dyDescent="0.2">
      <c r="B3" s="46" t="s">
        <v>59</v>
      </c>
      <c r="C3" s="47"/>
      <c r="D3" s="46" t="s">
        <v>60</v>
      </c>
      <c r="E3" s="48"/>
      <c r="F3" s="48"/>
      <c r="G3" s="47"/>
      <c r="H3" s="46" t="s">
        <v>61</v>
      </c>
      <c r="I3" s="48"/>
      <c r="J3" s="47"/>
    </row>
    <row r="4" spans="2:41" ht="6.75" customHeight="1" x14ac:dyDescent="0.2">
      <c r="B4" s="8"/>
    </row>
    <row r="5" spans="2:41" ht="13.5" x14ac:dyDescent="0.25">
      <c r="B5" s="49" t="s">
        <v>38</v>
      </c>
      <c r="C5" s="50"/>
      <c r="D5" s="21" t="s">
        <v>40</v>
      </c>
      <c r="E5" s="51" t="s">
        <v>41</v>
      </c>
      <c r="F5" s="52"/>
      <c r="G5" s="75" t="s">
        <v>42</v>
      </c>
      <c r="H5" s="76"/>
      <c r="I5" s="76"/>
      <c r="J5" s="77"/>
    </row>
    <row r="6" spans="2:41" ht="15.75" customHeight="1" x14ac:dyDescent="0.3">
      <c r="B6" s="53" t="s">
        <v>64</v>
      </c>
      <c r="C6" s="54"/>
      <c r="D6" s="20" t="s">
        <v>63</v>
      </c>
      <c r="E6" s="55" t="s">
        <v>62</v>
      </c>
      <c r="F6" s="56"/>
      <c r="G6" s="67" t="s">
        <v>62</v>
      </c>
      <c r="H6" s="68"/>
      <c r="I6" s="68"/>
      <c r="J6" s="68"/>
      <c r="K6" s="61" t="s">
        <v>67</v>
      </c>
      <c r="L6" s="62"/>
      <c r="M6" s="62"/>
      <c r="N6" s="62"/>
      <c r="O6" s="62"/>
      <c r="P6" s="62"/>
      <c r="Q6" s="62"/>
      <c r="R6" s="62"/>
      <c r="S6" s="62"/>
      <c r="T6" s="63"/>
      <c r="U6" s="61" t="s">
        <v>68</v>
      </c>
      <c r="V6" s="62"/>
      <c r="W6" s="62"/>
      <c r="X6" s="63"/>
      <c r="Y6" s="87"/>
      <c r="Z6" s="88"/>
      <c r="AA6" s="89"/>
      <c r="AB6" s="61" t="s">
        <v>69</v>
      </c>
      <c r="AC6" s="62"/>
      <c r="AD6" s="62"/>
      <c r="AE6" s="62"/>
      <c r="AF6" s="62"/>
      <c r="AG6" s="63"/>
      <c r="AH6" s="80" t="s">
        <v>66</v>
      </c>
      <c r="AI6" s="81"/>
      <c r="AJ6" s="81"/>
      <c r="AK6" s="81"/>
      <c r="AL6" s="81"/>
      <c r="AM6" s="81"/>
      <c r="AN6" s="81"/>
      <c r="AO6" s="82"/>
    </row>
    <row r="7" spans="2:41" ht="6.75" customHeight="1" x14ac:dyDescent="0.2">
      <c r="B7" s="8"/>
      <c r="K7" s="64"/>
      <c r="L7" s="65"/>
      <c r="M7" s="65"/>
      <c r="N7" s="65"/>
      <c r="O7" s="65"/>
      <c r="P7" s="65"/>
      <c r="Q7" s="65"/>
      <c r="R7" s="65"/>
      <c r="S7" s="65"/>
      <c r="T7" s="66"/>
      <c r="U7" s="64"/>
      <c r="V7" s="65"/>
      <c r="W7" s="65"/>
      <c r="X7" s="66"/>
      <c r="Y7" s="84"/>
      <c r="Z7" s="85"/>
      <c r="AA7" s="90"/>
      <c r="AB7" s="64"/>
      <c r="AC7" s="65"/>
      <c r="AD7" s="65"/>
      <c r="AE7" s="65"/>
      <c r="AF7" s="65"/>
      <c r="AG7" s="66"/>
      <c r="AH7" s="78"/>
      <c r="AI7" s="79"/>
      <c r="AJ7" s="79"/>
      <c r="AK7" s="79"/>
      <c r="AL7" s="79"/>
      <c r="AM7" s="79"/>
      <c r="AN7" s="79"/>
      <c r="AO7" s="83"/>
    </row>
    <row r="8" spans="2:41" s="12" customFormat="1" ht="45.75" customHeight="1" x14ac:dyDescent="0.25">
      <c r="B8" s="22" t="s">
        <v>0</v>
      </c>
      <c r="C8" s="86" t="s">
        <v>1</v>
      </c>
      <c r="D8" s="86" t="s">
        <v>7</v>
      </c>
      <c r="E8" s="22" t="s">
        <v>8</v>
      </c>
      <c r="F8" s="86" t="s">
        <v>9</v>
      </c>
      <c r="G8" s="22" t="s">
        <v>10</v>
      </c>
      <c r="H8" s="22" t="s">
        <v>11</v>
      </c>
      <c r="I8" s="22" t="s">
        <v>12</v>
      </c>
      <c r="J8" s="22" t="s">
        <v>36</v>
      </c>
      <c r="K8" s="27" t="s">
        <v>22</v>
      </c>
      <c r="L8" s="27" t="s">
        <v>23</v>
      </c>
      <c r="M8" s="27" t="s">
        <v>24</v>
      </c>
      <c r="N8" s="27" t="s">
        <v>25</v>
      </c>
      <c r="O8" s="27" t="s">
        <v>26</v>
      </c>
      <c r="P8" s="27" t="s">
        <v>27</v>
      </c>
      <c r="Q8" s="27" t="s">
        <v>28</v>
      </c>
      <c r="R8" s="27" t="s">
        <v>29</v>
      </c>
      <c r="S8" s="27" t="s">
        <v>30</v>
      </c>
      <c r="T8" s="27" t="s">
        <v>31</v>
      </c>
      <c r="U8" s="26" t="s">
        <v>32</v>
      </c>
      <c r="V8" s="26" t="s">
        <v>33</v>
      </c>
      <c r="W8" s="26" t="s">
        <v>34</v>
      </c>
      <c r="X8" s="26" t="s">
        <v>35</v>
      </c>
      <c r="Y8" s="24" t="s">
        <v>38</v>
      </c>
      <c r="Z8" s="24" t="s">
        <v>39</v>
      </c>
      <c r="AA8" s="24" t="s">
        <v>44</v>
      </c>
      <c r="AB8" s="24" t="s">
        <v>50</v>
      </c>
      <c r="AC8" s="24" t="s">
        <v>45</v>
      </c>
      <c r="AD8" s="24" t="s">
        <v>46</v>
      </c>
      <c r="AE8" s="24" t="s">
        <v>47</v>
      </c>
      <c r="AF8" s="24" t="s">
        <v>48</v>
      </c>
      <c r="AG8" s="24" t="s">
        <v>49</v>
      </c>
      <c r="AH8" s="25" t="s">
        <v>51</v>
      </c>
      <c r="AI8" s="25" t="s">
        <v>52</v>
      </c>
      <c r="AJ8" s="25" t="s">
        <v>53</v>
      </c>
      <c r="AK8" s="25" t="s">
        <v>54</v>
      </c>
      <c r="AL8" s="25" t="s">
        <v>55</v>
      </c>
      <c r="AM8" s="25" t="s">
        <v>56</v>
      </c>
      <c r="AN8" s="25" t="s">
        <v>57</v>
      </c>
      <c r="AO8" s="25" t="s">
        <v>58</v>
      </c>
    </row>
    <row r="9" spans="2:41" ht="23.25" x14ac:dyDescent="0.2">
      <c r="B9" s="13">
        <v>1</v>
      </c>
      <c r="C9" s="14"/>
      <c r="D9" s="15"/>
      <c r="E9" s="16"/>
      <c r="F9" s="15"/>
      <c r="G9" s="16"/>
      <c r="H9" s="16" t="str">
        <f>+CONCATENATE(E9,G9)</f>
        <v/>
      </c>
      <c r="I9" s="17" t="e">
        <f>+VLOOKUP(H9,Combinaciones!F$6:G$14,2,0)</f>
        <v>#N/A</v>
      </c>
      <c r="J9" s="2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29"/>
      <c r="Z9" s="36"/>
      <c r="AA9" s="15"/>
      <c r="AB9" s="37"/>
      <c r="AC9" s="37"/>
      <c r="AD9" s="37"/>
      <c r="AE9" s="37"/>
      <c r="AF9" s="37"/>
      <c r="AG9" s="37"/>
      <c r="AH9" s="14"/>
      <c r="AI9" s="14"/>
      <c r="AJ9" s="14"/>
      <c r="AK9" s="14"/>
      <c r="AL9" s="14"/>
      <c r="AM9" s="14"/>
      <c r="AN9" s="14"/>
      <c r="AO9" s="14"/>
    </row>
    <row r="10" spans="2:41" ht="23.25" x14ac:dyDescent="0.2">
      <c r="B10" s="13">
        <v>2</v>
      </c>
      <c r="C10" s="14"/>
      <c r="D10" s="15"/>
      <c r="E10" s="16"/>
      <c r="F10" s="15"/>
      <c r="G10" s="16"/>
      <c r="H10" s="16" t="str">
        <f t="shared" ref="H10:H40" si="0">+CONCATENATE(E10,G10)</f>
        <v/>
      </c>
      <c r="I10" s="17" t="e">
        <f>+VLOOKUP(H10,Combinaciones!F$6:G$14,2,0)</f>
        <v>#N/A</v>
      </c>
      <c r="J10" s="2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9"/>
      <c r="Z10" s="36"/>
      <c r="AA10" s="15"/>
      <c r="AB10" s="37"/>
      <c r="AC10" s="37"/>
      <c r="AD10" s="37"/>
      <c r="AE10" s="37"/>
      <c r="AF10" s="37"/>
      <c r="AG10" s="37"/>
      <c r="AH10" s="14"/>
      <c r="AI10" s="14"/>
      <c r="AJ10" s="14"/>
      <c r="AK10" s="14"/>
      <c r="AL10" s="14"/>
      <c r="AM10" s="14"/>
      <c r="AN10" s="14"/>
      <c r="AO10" s="14"/>
    </row>
    <row r="11" spans="2:41" ht="23.25" x14ac:dyDescent="0.2">
      <c r="B11" s="13">
        <v>3</v>
      </c>
      <c r="C11" s="14"/>
      <c r="D11" s="15"/>
      <c r="E11" s="16"/>
      <c r="F11" s="15"/>
      <c r="G11" s="16"/>
      <c r="H11" s="16" t="str">
        <f t="shared" si="0"/>
        <v/>
      </c>
      <c r="I11" s="17" t="e">
        <f>+VLOOKUP(H11,Combinaciones!F$6:G$14,2,0)</f>
        <v>#N/A</v>
      </c>
      <c r="J11" s="2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9"/>
      <c r="Z11" s="36"/>
      <c r="AA11" s="15"/>
      <c r="AB11" s="37"/>
      <c r="AC11" s="37"/>
      <c r="AD11" s="37"/>
      <c r="AE11" s="37"/>
      <c r="AF11" s="37"/>
      <c r="AG11" s="37"/>
      <c r="AH11" s="14"/>
      <c r="AI11" s="14"/>
      <c r="AJ11" s="14"/>
      <c r="AK11" s="14"/>
      <c r="AL11" s="14"/>
      <c r="AM11" s="14"/>
      <c r="AN11" s="14"/>
      <c r="AO11" s="14"/>
    </row>
    <row r="12" spans="2:41" ht="23.25" x14ac:dyDescent="0.2">
      <c r="B12" s="13">
        <v>4</v>
      </c>
      <c r="C12" s="14"/>
      <c r="D12" s="15"/>
      <c r="E12" s="16"/>
      <c r="F12" s="15"/>
      <c r="G12" s="16"/>
      <c r="H12" s="16" t="str">
        <f t="shared" si="0"/>
        <v/>
      </c>
      <c r="I12" s="17" t="e">
        <f>+VLOOKUP(H12,Combinaciones!F$6:G$14,2,0)</f>
        <v>#N/A</v>
      </c>
      <c r="J12" s="2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29"/>
      <c r="Z12" s="36"/>
      <c r="AA12" s="15"/>
      <c r="AB12" s="37"/>
      <c r="AC12" s="37"/>
      <c r="AD12" s="37"/>
      <c r="AE12" s="37"/>
      <c r="AF12" s="37"/>
      <c r="AG12" s="37"/>
      <c r="AH12" s="14"/>
      <c r="AI12" s="14"/>
      <c r="AJ12" s="14"/>
      <c r="AK12" s="14"/>
      <c r="AL12" s="14"/>
      <c r="AM12" s="14"/>
      <c r="AN12" s="14"/>
      <c r="AO12" s="14"/>
    </row>
    <row r="13" spans="2:41" ht="23.25" x14ac:dyDescent="0.2">
      <c r="B13" s="13">
        <v>5</v>
      </c>
      <c r="C13" s="14"/>
      <c r="D13" s="15"/>
      <c r="E13" s="16"/>
      <c r="F13" s="15"/>
      <c r="G13" s="16"/>
      <c r="H13" s="16" t="str">
        <f t="shared" si="0"/>
        <v/>
      </c>
      <c r="I13" s="17" t="e">
        <f>+VLOOKUP(H13,Combinaciones!F$6:G$14,2,0)</f>
        <v>#N/A</v>
      </c>
      <c r="J13" s="2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29"/>
      <c r="Z13" s="36"/>
      <c r="AA13" s="15"/>
      <c r="AB13" s="37"/>
      <c r="AC13" s="37"/>
      <c r="AD13" s="37"/>
      <c r="AE13" s="37"/>
      <c r="AF13" s="37"/>
      <c r="AG13" s="37"/>
      <c r="AH13" s="14"/>
      <c r="AI13" s="14"/>
      <c r="AJ13" s="14"/>
      <c r="AK13" s="14"/>
      <c r="AL13" s="14"/>
      <c r="AM13" s="14"/>
      <c r="AN13" s="14"/>
      <c r="AO13" s="14"/>
    </row>
    <row r="14" spans="2:41" ht="23.25" x14ac:dyDescent="0.2">
      <c r="B14" s="13">
        <v>6</v>
      </c>
      <c r="C14" s="14"/>
      <c r="D14" s="15"/>
      <c r="E14" s="16"/>
      <c r="F14" s="15"/>
      <c r="G14" s="16"/>
      <c r="H14" s="16" t="str">
        <f t="shared" si="0"/>
        <v/>
      </c>
      <c r="I14" s="17" t="e">
        <f>+VLOOKUP(H14,Combinaciones!F$6:G$14,2,0)</f>
        <v>#N/A</v>
      </c>
      <c r="J14" s="2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9"/>
      <c r="Z14" s="36"/>
      <c r="AA14" s="15"/>
      <c r="AB14" s="37"/>
      <c r="AC14" s="37"/>
      <c r="AD14" s="37"/>
      <c r="AE14" s="37"/>
      <c r="AF14" s="37"/>
      <c r="AG14" s="37"/>
      <c r="AH14" s="14"/>
      <c r="AI14" s="14"/>
      <c r="AJ14" s="14"/>
      <c r="AK14" s="14"/>
      <c r="AL14" s="14"/>
      <c r="AM14" s="14"/>
      <c r="AN14" s="14"/>
      <c r="AO14" s="14"/>
    </row>
    <row r="15" spans="2:41" ht="23.25" x14ac:dyDescent="0.2">
      <c r="B15" s="13">
        <v>7</v>
      </c>
      <c r="C15" s="14"/>
      <c r="D15" s="15"/>
      <c r="E15" s="16"/>
      <c r="F15" s="15"/>
      <c r="G15" s="16"/>
      <c r="H15" s="16" t="str">
        <f t="shared" si="0"/>
        <v/>
      </c>
      <c r="I15" s="17" t="e">
        <f>+VLOOKUP(H15,Combinaciones!F$6:G$14,2,0)</f>
        <v>#N/A</v>
      </c>
      <c r="J15" s="2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29"/>
      <c r="Z15" s="36"/>
      <c r="AA15" s="15"/>
      <c r="AB15" s="37"/>
      <c r="AC15" s="37"/>
      <c r="AD15" s="37"/>
      <c r="AE15" s="37"/>
      <c r="AF15" s="37"/>
      <c r="AG15" s="37"/>
      <c r="AH15" s="14"/>
      <c r="AI15" s="14"/>
      <c r="AJ15" s="14"/>
      <c r="AK15" s="14"/>
      <c r="AL15" s="14"/>
      <c r="AM15" s="14"/>
      <c r="AN15" s="14"/>
      <c r="AO15" s="14"/>
    </row>
    <row r="16" spans="2:41" ht="23.25" x14ac:dyDescent="0.2">
      <c r="B16" s="13">
        <v>8</v>
      </c>
      <c r="C16" s="14"/>
      <c r="D16" s="15"/>
      <c r="E16" s="16"/>
      <c r="F16" s="15"/>
      <c r="G16" s="16"/>
      <c r="H16" s="16" t="str">
        <f t="shared" si="0"/>
        <v/>
      </c>
      <c r="I16" s="17" t="e">
        <f>+VLOOKUP(H16,Combinaciones!F$6:G$14,2,0)</f>
        <v>#N/A</v>
      </c>
      <c r="J16" s="2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29"/>
      <c r="Z16" s="36"/>
      <c r="AA16" s="15"/>
      <c r="AB16" s="37"/>
      <c r="AC16" s="37"/>
      <c r="AD16" s="37"/>
      <c r="AE16" s="37"/>
      <c r="AF16" s="37"/>
      <c r="AG16" s="37"/>
      <c r="AH16" s="14"/>
      <c r="AI16" s="14"/>
      <c r="AJ16" s="14"/>
      <c r="AK16" s="14"/>
      <c r="AL16" s="14"/>
      <c r="AM16" s="14"/>
      <c r="AN16" s="14"/>
      <c r="AO16" s="14"/>
    </row>
    <row r="17" spans="2:41" ht="23.25" x14ac:dyDescent="0.2">
      <c r="B17" s="13">
        <v>9</v>
      </c>
      <c r="C17" s="14"/>
      <c r="D17" s="15"/>
      <c r="E17" s="16"/>
      <c r="F17" s="15"/>
      <c r="G17" s="16"/>
      <c r="H17" s="16" t="str">
        <f t="shared" si="0"/>
        <v/>
      </c>
      <c r="I17" s="17" t="e">
        <f>+VLOOKUP(H17,Combinaciones!F$6:G$14,2,0)</f>
        <v>#N/A</v>
      </c>
      <c r="J17" s="2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29"/>
      <c r="Z17" s="36"/>
      <c r="AA17" s="15"/>
      <c r="AB17" s="37"/>
      <c r="AC17" s="37"/>
      <c r="AD17" s="37"/>
      <c r="AE17" s="37"/>
      <c r="AF17" s="37"/>
      <c r="AG17" s="37"/>
      <c r="AH17" s="14"/>
      <c r="AI17" s="14"/>
      <c r="AJ17" s="14"/>
      <c r="AK17" s="14"/>
      <c r="AL17" s="14"/>
      <c r="AM17" s="14"/>
      <c r="AN17" s="14"/>
      <c r="AO17" s="14"/>
    </row>
    <row r="18" spans="2:41" ht="23.25" x14ac:dyDescent="0.2">
      <c r="B18" s="13">
        <v>10</v>
      </c>
      <c r="C18" s="14"/>
      <c r="D18" s="15"/>
      <c r="E18" s="16"/>
      <c r="F18" s="15"/>
      <c r="G18" s="16"/>
      <c r="H18" s="16" t="str">
        <f t="shared" si="0"/>
        <v/>
      </c>
      <c r="I18" s="17" t="e">
        <f>+VLOOKUP(H18,Combinaciones!F$6:G$14,2,0)</f>
        <v>#N/A</v>
      </c>
      <c r="J18" s="2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29"/>
      <c r="Z18" s="36"/>
      <c r="AA18" s="15"/>
      <c r="AB18" s="37"/>
      <c r="AC18" s="37"/>
      <c r="AD18" s="37"/>
      <c r="AE18" s="37"/>
      <c r="AF18" s="37"/>
      <c r="AG18" s="37"/>
      <c r="AH18" s="14"/>
      <c r="AI18" s="14"/>
      <c r="AJ18" s="14"/>
      <c r="AK18" s="14"/>
      <c r="AL18" s="14"/>
      <c r="AM18" s="14"/>
      <c r="AN18" s="14"/>
      <c r="AO18" s="14"/>
    </row>
    <row r="19" spans="2:41" ht="23.25" x14ac:dyDescent="0.2">
      <c r="B19" s="13">
        <v>11</v>
      </c>
      <c r="C19" s="14"/>
      <c r="D19" s="15"/>
      <c r="E19" s="16"/>
      <c r="F19" s="15"/>
      <c r="G19" s="16"/>
      <c r="H19" s="16" t="str">
        <f t="shared" si="0"/>
        <v/>
      </c>
      <c r="I19" s="17" t="e">
        <f>+VLOOKUP(H19,Combinaciones!F$6:G$14,2,0)</f>
        <v>#N/A</v>
      </c>
      <c r="J19" s="2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29"/>
      <c r="Z19" s="36"/>
      <c r="AA19" s="15"/>
      <c r="AB19" s="37"/>
      <c r="AC19" s="37"/>
      <c r="AD19" s="37"/>
      <c r="AE19" s="37"/>
      <c r="AF19" s="37"/>
      <c r="AG19" s="37"/>
      <c r="AH19" s="14"/>
      <c r="AI19" s="14"/>
      <c r="AJ19" s="14"/>
      <c r="AK19" s="14"/>
      <c r="AL19" s="14"/>
      <c r="AM19" s="14"/>
      <c r="AN19" s="14"/>
      <c r="AO19" s="14"/>
    </row>
    <row r="20" spans="2:41" ht="23.25" x14ac:dyDescent="0.2">
      <c r="B20" s="13">
        <v>12</v>
      </c>
      <c r="C20" s="14"/>
      <c r="D20" s="15"/>
      <c r="E20" s="16"/>
      <c r="F20" s="15"/>
      <c r="G20" s="16"/>
      <c r="H20" s="16" t="str">
        <f t="shared" si="0"/>
        <v/>
      </c>
      <c r="I20" s="17" t="e">
        <f>+VLOOKUP(H20,Combinaciones!F$6:G$14,2,0)</f>
        <v>#N/A</v>
      </c>
      <c r="J20" s="2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29"/>
      <c r="Z20" s="36"/>
      <c r="AA20" s="15"/>
      <c r="AB20" s="37"/>
      <c r="AC20" s="37"/>
      <c r="AD20" s="37"/>
      <c r="AE20" s="37"/>
      <c r="AF20" s="37"/>
      <c r="AG20" s="37"/>
      <c r="AH20" s="14"/>
      <c r="AI20" s="14"/>
      <c r="AJ20" s="14"/>
      <c r="AK20" s="14"/>
      <c r="AL20" s="14"/>
      <c r="AM20" s="14"/>
      <c r="AN20" s="14"/>
      <c r="AO20" s="14"/>
    </row>
    <row r="21" spans="2:41" ht="23.25" x14ac:dyDescent="0.2">
      <c r="B21" s="13">
        <v>13</v>
      </c>
      <c r="C21" s="14"/>
      <c r="D21" s="15"/>
      <c r="E21" s="16"/>
      <c r="F21" s="15"/>
      <c r="G21" s="16"/>
      <c r="H21" s="16" t="str">
        <f t="shared" si="0"/>
        <v/>
      </c>
      <c r="I21" s="17" t="e">
        <f>+VLOOKUP(H21,Combinaciones!F$6:G$14,2,0)</f>
        <v>#N/A</v>
      </c>
      <c r="J21" s="2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29"/>
      <c r="Z21" s="36"/>
      <c r="AA21" s="15"/>
      <c r="AB21" s="37"/>
      <c r="AC21" s="37"/>
      <c r="AD21" s="37"/>
      <c r="AE21" s="37"/>
      <c r="AF21" s="37"/>
      <c r="AG21" s="37"/>
      <c r="AH21" s="14"/>
      <c r="AI21" s="14"/>
      <c r="AJ21" s="14"/>
      <c r="AK21" s="14"/>
      <c r="AL21" s="14"/>
      <c r="AM21" s="14"/>
      <c r="AN21" s="14"/>
      <c r="AO21" s="14"/>
    </row>
    <row r="22" spans="2:41" ht="23.25" x14ac:dyDescent="0.2">
      <c r="B22" s="13">
        <v>14</v>
      </c>
      <c r="C22" s="14"/>
      <c r="D22" s="15"/>
      <c r="E22" s="16"/>
      <c r="F22" s="15"/>
      <c r="G22" s="16"/>
      <c r="H22" s="16" t="str">
        <f t="shared" si="0"/>
        <v/>
      </c>
      <c r="I22" s="17" t="e">
        <f>+VLOOKUP(H22,Combinaciones!F$6:G$14,2,0)</f>
        <v>#N/A</v>
      </c>
      <c r="J22" s="2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29"/>
      <c r="Z22" s="36"/>
      <c r="AA22" s="15"/>
      <c r="AB22" s="37"/>
      <c r="AC22" s="37"/>
      <c r="AD22" s="37"/>
      <c r="AE22" s="37"/>
      <c r="AF22" s="37"/>
      <c r="AG22" s="37"/>
      <c r="AH22" s="14"/>
      <c r="AI22" s="14"/>
      <c r="AJ22" s="14"/>
      <c r="AK22" s="14"/>
      <c r="AL22" s="14"/>
      <c r="AM22" s="14"/>
      <c r="AN22" s="14"/>
      <c r="AO22" s="14"/>
    </row>
    <row r="23" spans="2:41" ht="23.25" x14ac:dyDescent="0.2">
      <c r="B23" s="13">
        <v>15</v>
      </c>
      <c r="C23" s="14"/>
      <c r="D23" s="15"/>
      <c r="E23" s="16"/>
      <c r="F23" s="15"/>
      <c r="G23" s="16"/>
      <c r="H23" s="16" t="str">
        <f t="shared" si="0"/>
        <v/>
      </c>
      <c r="I23" s="17" t="e">
        <f>+VLOOKUP(H23,Combinaciones!F$6:G$14,2,0)</f>
        <v>#N/A</v>
      </c>
      <c r="J23" s="2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29"/>
      <c r="Z23" s="36"/>
      <c r="AA23" s="15"/>
      <c r="AB23" s="37"/>
      <c r="AC23" s="37"/>
      <c r="AD23" s="37"/>
      <c r="AE23" s="37"/>
      <c r="AF23" s="37"/>
      <c r="AG23" s="37"/>
      <c r="AH23" s="14"/>
      <c r="AI23" s="14"/>
      <c r="AJ23" s="14"/>
      <c r="AK23" s="14"/>
      <c r="AL23" s="14"/>
      <c r="AM23" s="14"/>
      <c r="AN23" s="14"/>
      <c r="AO23" s="14"/>
    </row>
    <row r="24" spans="2:41" ht="23.25" x14ac:dyDescent="0.2">
      <c r="B24" s="13">
        <v>16</v>
      </c>
      <c r="C24" s="14"/>
      <c r="D24" s="15"/>
      <c r="E24" s="16"/>
      <c r="F24" s="15"/>
      <c r="G24" s="16"/>
      <c r="H24" s="16" t="str">
        <f t="shared" si="0"/>
        <v/>
      </c>
      <c r="I24" s="17" t="e">
        <f>+VLOOKUP(H24,Combinaciones!F$6:G$14,2,0)</f>
        <v>#N/A</v>
      </c>
      <c r="J24" s="2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9"/>
      <c r="Z24" s="36"/>
      <c r="AA24" s="15"/>
      <c r="AB24" s="37"/>
      <c r="AC24" s="37"/>
      <c r="AD24" s="37"/>
      <c r="AE24" s="37"/>
      <c r="AF24" s="37"/>
      <c r="AG24" s="37"/>
      <c r="AH24" s="14"/>
      <c r="AI24" s="14"/>
      <c r="AJ24" s="14"/>
      <c r="AK24" s="14"/>
      <c r="AL24" s="14"/>
      <c r="AM24" s="14"/>
      <c r="AN24" s="14"/>
      <c r="AO24" s="14"/>
    </row>
    <row r="25" spans="2:41" ht="23.25" x14ac:dyDescent="0.2">
      <c r="B25" s="13">
        <v>17</v>
      </c>
      <c r="C25" s="14"/>
      <c r="D25" s="15"/>
      <c r="E25" s="16"/>
      <c r="F25" s="15"/>
      <c r="G25" s="16"/>
      <c r="H25" s="16" t="str">
        <f t="shared" si="0"/>
        <v/>
      </c>
      <c r="I25" s="17" t="e">
        <f>+VLOOKUP(H25,Combinaciones!F$6:G$14,2,0)</f>
        <v>#N/A</v>
      </c>
      <c r="J25" s="2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29"/>
      <c r="Z25" s="36"/>
      <c r="AA25" s="15"/>
      <c r="AB25" s="37"/>
      <c r="AC25" s="37"/>
      <c r="AD25" s="37"/>
      <c r="AE25" s="37"/>
      <c r="AF25" s="37"/>
      <c r="AG25" s="37"/>
      <c r="AH25" s="14"/>
      <c r="AI25" s="14"/>
      <c r="AJ25" s="14"/>
      <c r="AK25" s="14"/>
      <c r="AL25" s="14"/>
      <c r="AM25" s="14"/>
      <c r="AN25" s="14"/>
      <c r="AO25" s="14"/>
    </row>
    <row r="26" spans="2:41" ht="23.25" x14ac:dyDescent="0.2">
      <c r="B26" s="13">
        <v>18</v>
      </c>
      <c r="C26" s="14"/>
      <c r="D26" s="15"/>
      <c r="E26" s="16"/>
      <c r="F26" s="15"/>
      <c r="G26" s="16"/>
      <c r="H26" s="16" t="str">
        <f t="shared" si="0"/>
        <v/>
      </c>
      <c r="I26" s="17" t="e">
        <f>+VLOOKUP(H26,Combinaciones!F$6:G$14,2,0)</f>
        <v>#N/A</v>
      </c>
      <c r="J26" s="2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29"/>
      <c r="Z26" s="36"/>
      <c r="AA26" s="15"/>
      <c r="AB26" s="37"/>
      <c r="AC26" s="37"/>
      <c r="AD26" s="37"/>
      <c r="AE26" s="37"/>
      <c r="AF26" s="37"/>
      <c r="AG26" s="37"/>
      <c r="AH26" s="14"/>
      <c r="AI26" s="14"/>
      <c r="AJ26" s="14"/>
      <c r="AK26" s="14"/>
      <c r="AL26" s="14"/>
      <c r="AM26" s="14"/>
      <c r="AN26" s="14"/>
      <c r="AO26" s="14"/>
    </row>
    <row r="27" spans="2:41" ht="23.25" x14ac:dyDescent="0.2">
      <c r="B27" s="13">
        <v>19</v>
      </c>
      <c r="C27" s="14"/>
      <c r="D27" s="15"/>
      <c r="E27" s="16"/>
      <c r="F27" s="15"/>
      <c r="G27" s="16"/>
      <c r="H27" s="16" t="str">
        <f t="shared" si="0"/>
        <v/>
      </c>
      <c r="I27" s="17" t="e">
        <f>+VLOOKUP(H27,Combinaciones!F$6:G$14,2,0)</f>
        <v>#N/A</v>
      </c>
      <c r="J27" s="2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29"/>
      <c r="Z27" s="36"/>
      <c r="AA27" s="15"/>
      <c r="AB27" s="37"/>
      <c r="AC27" s="37"/>
      <c r="AD27" s="37"/>
      <c r="AE27" s="37"/>
      <c r="AF27" s="37"/>
      <c r="AG27" s="37"/>
      <c r="AH27" s="14"/>
      <c r="AI27" s="14"/>
      <c r="AJ27" s="14"/>
      <c r="AK27" s="14"/>
      <c r="AL27" s="14"/>
      <c r="AM27" s="14"/>
      <c r="AN27" s="14"/>
      <c r="AO27" s="14"/>
    </row>
    <row r="28" spans="2:41" ht="23.25" x14ac:dyDescent="0.2">
      <c r="B28" s="13">
        <v>20</v>
      </c>
      <c r="C28" s="14"/>
      <c r="D28" s="15"/>
      <c r="E28" s="16"/>
      <c r="F28" s="15"/>
      <c r="G28" s="16"/>
      <c r="H28" s="16" t="str">
        <f t="shared" si="0"/>
        <v/>
      </c>
      <c r="I28" s="17" t="e">
        <f>+VLOOKUP(H28,Combinaciones!F$6:G$14,2,0)</f>
        <v>#N/A</v>
      </c>
      <c r="J28" s="2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29"/>
      <c r="Z28" s="36"/>
      <c r="AA28" s="15"/>
      <c r="AB28" s="37"/>
      <c r="AC28" s="37"/>
      <c r="AD28" s="37"/>
      <c r="AE28" s="37"/>
      <c r="AF28" s="37"/>
      <c r="AG28" s="37"/>
      <c r="AH28" s="14"/>
      <c r="AI28" s="14"/>
      <c r="AJ28" s="14"/>
      <c r="AK28" s="14"/>
      <c r="AL28" s="14"/>
      <c r="AM28" s="14"/>
      <c r="AN28" s="14"/>
      <c r="AO28" s="14"/>
    </row>
    <row r="29" spans="2:41" ht="23.25" x14ac:dyDescent="0.2">
      <c r="B29" s="13">
        <v>21</v>
      </c>
      <c r="C29" s="14"/>
      <c r="D29" s="15"/>
      <c r="E29" s="16"/>
      <c r="F29" s="15"/>
      <c r="G29" s="16"/>
      <c r="H29" s="16" t="str">
        <f t="shared" si="0"/>
        <v/>
      </c>
      <c r="I29" s="17" t="e">
        <f>+VLOOKUP(H29,Combinaciones!F$6:G$14,2,0)</f>
        <v>#N/A</v>
      </c>
      <c r="J29" s="2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29"/>
      <c r="Z29" s="36"/>
      <c r="AA29" s="15"/>
      <c r="AB29" s="37"/>
      <c r="AC29" s="37"/>
      <c r="AD29" s="37"/>
      <c r="AE29" s="37"/>
      <c r="AF29" s="37"/>
      <c r="AG29" s="37"/>
      <c r="AH29" s="14"/>
      <c r="AI29" s="14"/>
      <c r="AJ29" s="14"/>
      <c r="AK29" s="14"/>
      <c r="AL29" s="14"/>
      <c r="AM29" s="14"/>
      <c r="AN29" s="14"/>
      <c r="AO29" s="14"/>
    </row>
    <row r="30" spans="2:41" ht="23.25" x14ac:dyDescent="0.2">
      <c r="B30" s="13">
        <v>22</v>
      </c>
      <c r="C30" s="14"/>
      <c r="D30" s="15"/>
      <c r="E30" s="16"/>
      <c r="F30" s="15"/>
      <c r="G30" s="16"/>
      <c r="H30" s="16" t="str">
        <f t="shared" si="0"/>
        <v/>
      </c>
      <c r="I30" s="17" t="e">
        <f>+VLOOKUP(H30,Combinaciones!F$6:G$14,2,0)</f>
        <v>#N/A</v>
      </c>
      <c r="J30" s="2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29"/>
      <c r="Z30" s="36"/>
      <c r="AA30" s="15"/>
      <c r="AB30" s="37"/>
      <c r="AC30" s="37"/>
      <c r="AD30" s="37"/>
      <c r="AE30" s="37"/>
      <c r="AF30" s="37"/>
      <c r="AG30" s="37"/>
      <c r="AH30" s="14"/>
      <c r="AI30" s="14"/>
      <c r="AJ30" s="14"/>
      <c r="AK30" s="14"/>
      <c r="AL30" s="14"/>
      <c r="AM30" s="14"/>
      <c r="AN30" s="14"/>
      <c r="AO30" s="14"/>
    </row>
    <row r="31" spans="2:41" ht="23.25" x14ac:dyDescent="0.2">
      <c r="B31" s="13">
        <v>23</v>
      </c>
      <c r="C31" s="14"/>
      <c r="D31" s="15"/>
      <c r="E31" s="16"/>
      <c r="F31" s="15"/>
      <c r="G31" s="16"/>
      <c r="H31" s="16" t="str">
        <f t="shared" si="0"/>
        <v/>
      </c>
      <c r="I31" s="17" t="e">
        <f>+VLOOKUP(H31,Combinaciones!F$6:G$14,2,0)</f>
        <v>#N/A</v>
      </c>
      <c r="J31" s="2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29"/>
      <c r="Z31" s="36"/>
      <c r="AA31" s="15"/>
      <c r="AB31" s="37"/>
      <c r="AC31" s="37"/>
      <c r="AD31" s="37"/>
      <c r="AE31" s="37"/>
      <c r="AF31" s="37"/>
      <c r="AG31" s="37"/>
      <c r="AH31" s="14"/>
      <c r="AI31" s="14"/>
      <c r="AJ31" s="14"/>
      <c r="AK31" s="14"/>
      <c r="AL31" s="14"/>
      <c r="AM31" s="14"/>
      <c r="AN31" s="14"/>
      <c r="AO31" s="14"/>
    </row>
    <row r="32" spans="2:41" ht="23.25" x14ac:dyDescent="0.2">
      <c r="B32" s="13">
        <v>24</v>
      </c>
      <c r="C32" s="14"/>
      <c r="D32" s="15"/>
      <c r="E32" s="16"/>
      <c r="F32" s="15"/>
      <c r="G32" s="16"/>
      <c r="H32" s="16" t="str">
        <f t="shared" si="0"/>
        <v/>
      </c>
      <c r="I32" s="17" t="e">
        <f>+VLOOKUP(H32,Combinaciones!F$6:G$14,2,0)</f>
        <v>#N/A</v>
      </c>
      <c r="J32" s="2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29"/>
      <c r="Z32" s="36"/>
      <c r="AA32" s="15"/>
      <c r="AB32" s="37"/>
      <c r="AC32" s="37"/>
      <c r="AD32" s="37"/>
      <c r="AE32" s="37"/>
      <c r="AF32" s="37"/>
      <c r="AG32" s="37"/>
      <c r="AH32" s="14"/>
      <c r="AI32" s="14"/>
      <c r="AJ32" s="14"/>
      <c r="AK32" s="14"/>
      <c r="AL32" s="14"/>
      <c r="AM32" s="14"/>
      <c r="AN32" s="14"/>
      <c r="AO32" s="14"/>
    </row>
    <row r="33" spans="2:41" ht="23.25" x14ac:dyDescent="0.2">
      <c r="B33" s="13">
        <v>25</v>
      </c>
      <c r="C33" s="14"/>
      <c r="D33" s="15"/>
      <c r="E33" s="16"/>
      <c r="F33" s="15"/>
      <c r="G33" s="16"/>
      <c r="H33" s="16" t="str">
        <f t="shared" si="0"/>
        <v/>
      </c>
      <c r="I33" s="17" t="e">
        <f>+VLOOKUP(H33,Combinaciones!F$6:G$14,2,0)</f>
        <v>#N/A</v>
      </c>
      <c r="J33" s="2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29"/>
      <c r="Z33" s="36"/>
      <c r="AA33" s="15"/>
      <c r="AB33" s="37"/>
      <c r="AC33" s="37"/>
      <c r="AD33" s="37"/>
      <c r="AE33" s="37"/>
      <c r="AF33" s="37"/>
      <c r="AG33" s="37"/>
      <c r="AH33" s="14"/>
      <c r="AI33" s="14"/>
      <c r="AJ33" s="14"/>
      <c r="AK33" s="14"/>
      <c r="AL33" s="14"/>
      <c r="AM33" s="14"/>
      <c r="AN33" s="14"/>
      <c r="AO33" s="14"/>
    </row>
    <row r="34" spans="2:41" ht="23.25" x14ac:dyDescent="0.2">
      <c r="B34" s="13">
        <v>26</v>
      </c>
      <c r="C34" s="14"/>
      <c r="D34" s="15"/>
      <c r="E34" s="16"/>
      <c r="F34" s="15"/>
      <c r="G34" s="16"/>
      <c r="H34" s="16" t="str">
        <f t="shared" si="0"/>
        <v/>
      </c>
      <c r="I34" s="17" t="e">
        <f>+VLOOKUP(H34,Combinaciones!F$6:G$14,2,0)</f>
        <v>#N/A</v>
      </c>
      <c r="J34" s="2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29"/>
      <c r="Z34" s="36"/>
      <c r="AA34" s="15"/>
      <c r="AB34" s="37"/>
      <c r="AC34" s="37"/>
      <c r="AD34" s="37"/>
      <c r="AE34" s="37"/>
      <c r="AF34" s="37"/>
      <c r="AG34" s="37"/>
      <c r="AH34" s="14"/>
      <c r="AI34" s="14"/>
      <c r="AJ34" s="14"/>
      <c r="AK34" s="14"/>
      <c r="AL34" s="14"/>
      <c r="AM34" s="14"/>
      <c r="AN34" s="14"/>
      <c r="AO34" s="14"/>
    </row>
    <row r="35" spans="2:41" ht="23.25" x14ac:dyDescent="0.2">
      <c r="B35" s="13">
        <v>27</v>
      </c>
      <c r="C35" s="14"/>
      <c r="D35" s="15"/>
      <c r="E35" s="16"/>
      <c r="F35" s="15"/>
      <c r="G35" s="16"/>
      <c r="H35" s="16" t="str">
        <f t="shared" si="0"/>
        <v/>
      </c>
      <c r="I35" s="17" t="e">
        <f>+VLOOKUP(H35,Combinaciones!F$6:G$14,2,0)</f>
        <v>#N/A</v>
      </c>
      <c r="J35" s="2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29"/>
      <c r="Z35" s="36"/>
      <c r="AA35" s="15"/>
      <c r="AB35" s="37"/>
      <c r="AC35" s="37"/>
      <c r="AD35" s="37"/>
      <c r="AE35" s="37"/>
      <c r="AF35" s="37"/>
      <c r="AG35" s="37"/>
      <c r="AH35" s="14"/>
      <c r="AI35" s="14"/>
      <c r="AJ35" s="14"/>
      <c r="AK35" s="14"/>
      <c r="AL35" s="14"/>
      <c r="AM35" s="14"/>
      <c r="AN35" s="14"/>
      <c r="AO35" s="14"/>
    </row>
    <row r="36" spans="2:41" ht="23.25" x14ac:dyDescent="0.2">
      <c r="B36" s="13">
        <v>28</v>
      </c>
      <c r="C36" s="14"/>
      <c r="D36" s="15"/>
      <c r="E36" s="16"/>
      <c r="F36" s="15"/>
      <c r="G36" s="16"/>
      <c r="H36" s="16" t="str">
        <f t="shared" si="0"/>
        <v/>
      </c>
      <c r="I36" s="17" t="e">
        <f>+VLOOKUP(H36,Combinaciones!F$6:G$14,2,0)</f>
        <v>#N/A</v>
      </c>
      <c r="J36" s="2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29"/>
      <c r="Z36" s="36"/>
      <c r="AA36" s="15"/>
      <c r="AB36" s="37"/>
      <c r="AC36" s="37"/>
      <c r="AD36" s="37"/>
      <c r="AE36" s="37"/>
      <c r="AF36" s="37"/>
      <c r="AG36" s="37"/>
      <c r="AH36" s="14"/>
      <c r="AI36" s="14"/>
      <c r="AJ36" s="14"/>
      <c r="AK36" s="14"/>
      <c r="AL36" s="14"/>
      <c r="AM36" s="14"/>
      <c r="AN36" s="14"/>
      <c r="AO36" s="14"/>
    </row>
    <row r="37" spans="2:41" ht="23.25" x14ac:dyDescent="0.2">
      <c r="B37" s="13">
        <v>29</v>
      </c>
      <c r="C37" s="14"/>
      <c r="D37" s="15"/>
      <c r="E37" s="16"/>
      <c r="F37" s="15"/>
      <c r="G37" s="16"/>
      <c r="H37" s="16" t="str">
        <f t="shared" si="0"/>
        <v/>
      </c>
      <c r="I37" s="17" t="e">
        <f>+VLOOKUP(H37,Combinaciones!F$6:G$14,2,0)</f>
        <v>#N/A</v>
      </c>
      <c r="J37" s="2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29"/>
      <c r="Z37" s="36"/>
      <c r="AA37" s="15"/>
      <c r="AB37" s="37"/>
      <c r="AC37" s="37"/>
      <c r="AD37" s="37"/>
      <c r="AE37" s="37"/>
      <c r="AF37" s="37"/>
      <c r="AG37" s="37"/>
      <c r="AH37" s="14"/>
      <c r="AI37" s="14"/>
      <c r="AJ37" s="14"/>
      <c r="AK37" s="14"/>
      <c r="AL37" s="14"/>
      <c r="AM37" s="14"/>
      <c r="AN37" s="14"/>
      <c r="AO37" s="14"/>
    </row>
    <row r="38" spans="2:41" ht="23.25" x14ac:dyDescent="0.2">
      <c r="B38" s="13">
        <v>30</v>
      </c>
      <c r="C38" s="14"/>
      <c r="D38" s="15"/>
      <c r="E38" s="16"/>
      <c r="F38" s="15"/>
      <c r="G38" s="16"/>
      <c r="H38" s="16" t="str">
        <f t="shared" si="0"/>
        <v/>
      </c>
      <c r="I38" s="17" t="e">
        <f>+VLOOKUP(H38,Combinaciones!F$6:G$14,2,0)</f>
        <v>#N/A</v>
      </c>
      <c r="J38" s="2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29"/>
      <c r="Z38" s="36"/>
      <c r="AA38" s="15"/>
      <c r="AB38" s="37"/>
      <c r="AC38" s="37"/>
      <c r="AD38" s="37"/>
      <c r="AE38" s="37"/>
      <c r="AF38" s="37"/>
      <c r="AG38" s="37"/>
      <c r="AH38" s="14"/>
      <c r="AI38" s="14"/>
      <c r="AJ38" s="14"/>
      <c r="AK38" s="14"/>
      <c r="AL38" s="14"/>
      <c r="AM38" s="14"/>
      <c r="AN38" s="14"/>
      <c r="AO38" s="14"/>
    </row>
    <row r="39" spans="2:41" ht="23.25" x14ac:dyDescent="0.2">
      <c r="B39" s="13">
        <v>31</v>
      </c>
      <c r="C39" s="14"/>
      <c r="D39" s="15"/>
      <c r="E39" s="16"/>
      <c r="F39" s="15"/>
      <c r="G39" s="16"/>
      <c r="H39" s="16" t="str">
        <f t="shared" si="0"/>
        <v/>
      </c>
      <c r="I39" s="17" t="e">
        <f>+VLOOKUP(H39,Combinaciones!F$6:G$14,2,0)</f>
        <v>#N/A</v>
      </c>
      <c r="J39" s="2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29"/>
      <c r="Z39" s="36"/>
      <c r="AA39" s="15"/>
      <c r="AB39" s="37"/>
      <c r="AC39" s="37"/>
      <c r="AD39" s="37"/>
      <c r="AE39" s="37"/>
      <c r="AF39" s="37"/>
      <c r="AG39" s="37"/>
      <c r="AH39" s="14"/>
      <c r="AI39" s="14"/>
      <c r="AJ39" s="14"/>
      <c r="AK39" s="14"/>
      <c r="AL39" s="14"/>
      <c r="AM39" s="14"/>
      <c r="AN39" s="14"/>
      <c r="AO39" s="14"/>
    </row>
    <row r="40" spans="2:41" ht="23.25" x14ac:dyDescent="0.2">
      <c r="B40" s="13">
        <v>32</v>
      </c>
      <c r="C40" s="14"/>
      <c r="D40" s="15"/>
      <c r="E40" s="16"/>
      <c r="F40" s="15"/>
      <c r="G40" s="16"/>
      <c r="H40" s="16" t="str">
        <f t="shared" si="0"/>
        <v/>
      </c>
      <c r="I40" s="17" t="e">
        <f>+VLOOKUP(H40,Combinaciones!F$6:G$14,2,0)</f>
        <v>#N/A</v>
      </c>
      <c r="J40" s="2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29"/>
      <c r="Z40" s="36"/>
      <c r="AA40" s="15"/>
      <c r="AB40" s="37"/>
      <c r="AC40" s="37"/>
      <c r="AD40" s="37"/>
      <c r="AE40" s="37"/>
      <c r="AF40" s="37"/>
      <c r="AG40" s="37"/>
      <c r="AH40" s="14"/>
      <c r="AI40" s="14"/>
      <c r="AJ40" s="14"/>
      <c r="AK40" s="14"/>
      <c r="AL40" s="14"/>
      <c r="AM40" s="14"/>
      <c r="AN40" s="14"/>
      <c r="AO40" s="14"/>
    </row>
    <row r="41" spans="2:41" ht="23.25" x14ac:dyDescent="0.2">
      <c r="B41" s="13">
        <v>33</v>
      </c>
      <c r="C41" s="14"/>
      <c r="D41" s="15"/>
      <c r="E41" s="16"/>
      <c r="F41" s="15"/>
      <c r="G41" s="16"/>
      <c r="H41" s="16" t="str">
        <f t="shared" ref="H41:H53" si="1">+CONCATENATE(E41,G41)</f>
        <v/>
      </c>
      <c r="I41" s="17" t="e">
        <f>+VLOOKUP(H41,Combinaciones!F$6:G$14,2,0)</f>
        <v>#N/A</v>
      </c>
      <c r="J41" s="2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29"/>
      <c r="Z41" s="36"/>
      <c r="AA41" s="15"/>
      <c r="AB41" s="37"/>
      <c r="AC41" s="37"/>
      <c r="AD41" s="37"/>
      <c r="AE41" s="37"/>
      <c r="AF41" s="37"/>
      <c r="AG41" s="37"/>
      <c r="AH41" s="14"/>
      <c r="AI41" s="14"/>
      <c r="AJ41" s="14"/>
      <c r="AK41" s="14"/>
      <c r="AL41" s="14"/>
      <c r="AM41" s="14"/>
      <c r="AN41" s="14"/>
      <c r="AO41" s="14"/>
    </row>
    <row r="42" spans="2:41" ht="23.25" x14ac:dyDescent="0.2">
      <c r="B42" s="13">
        <v>34</v>
      </c>
      <c r="C42" s="14"/>
      <c r="D42" s="15"/>
      <c r="E42" s="16"/>
      <c r="F42" s="15"/>
      <c r="G42" s="16"/>
      <c r="H42" s="16" t="str">
        <f t="shared" si="1"/>
        <v/>
      </c>
      <c r="I42" s="17" t="e">
        <f>+VLOOKUP(H42,Combinaciones!F$6:G$14,2,0)</f>
        <v>#N/A</v>
      </c>
      <c r="J42" s="2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29"/>
      <c r="Z42" s="36"/>
      <c r="AA42" s="15"/>
      <c r="AB42" s="37"/>
      <c r="AC42" s="37"/>
      <c r="AD42" s="37"/>
      <c r="AE42" s="37"/>
      <c r="AF42" s="37"/>
      <c r="AG42" s="37"/>
      <c r="AH42" s="14"/>
      <c r="AI42" s="14"/>
      <c r="AJ42" s="14"/>
      <c r="AK42" s="14"/>
      <c r="AL42" s="14"/>
      <c r="AM42" s="14"/>
      <c r="AN42" s="14"/>
      <c r="AO42" s="14"/>
    </row>
    <row r="43" spans="2:41" ht="23.25" x14ac:dyDescent="0.2">
      <c r="B43" s="13">
        <v>35</v>
      </c>
      <c r="C43" s="14"/>
      <c r="D43" s="15"/>
      <c r="E43" s="16"/>
      <c r="F43" s="15"/>
      <c r="G43" s="16"/>
      <c r="H43" s="16" t="str">
        <f t="shared" si="1"/>
        <v/>
      </c>
      <c r="I43" s="17" t="e">
        <f>+VLOOKUP(H43,Combinaciones!F$6:G$14,2,0)</f>
        <v>#N/A</v>
      </c>
      <c r="J43" s="2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29"/>
      <c r="Z43" s="36"/>
      <c r="AA43" s="15"/>
      <c r="AB43" s="37"/>
      <c r="AC43" s="37"/>
      <c r="AD43" s="37"/>
      <c r="AE43" s="37"/>
      <c r="AF43" s="37"/>
      <c r="AG43" s="37"/>
      <c r="AH43" s="14"/>
      <c r="AI43" s="14"/>
      <c r="AJ43" s="14"/>
      <c r="AK43" s="14"/>
      <c r="AL43" s="14"/>
      <c r="AM43" s="14"/>
      <c r="AN43" s="14"/>
      <c r="AO43" s="14"/>
    </row>
    <row r="44" spans="2:41" ht="23.25" x14ac:dyDescent="0.2">
      <c r="B44" s="13">
        <v>36</v>
      </c>
      <c r="C44" s="14"/>
      <c r="D44" s="15"/>
      <c r="E44" s="16"/>
      <c r="F44" s="15"/>
      <c r="G44" s="16"/>
      <c r="H44" s="16" t="str">
        <f t="shared" si="1"/>
        <v/>
      </c>
      <c r="I44" s="17" t="e">
        <f>+VLOOKUP(H44,Combinaciones!F$6:G$14,2,0)</f>
        <v>#N/A</v>
      </c>
      <c r="J44" s="2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29"/>
      <c r="Z44" s="36"/>
      <c r="AA44" s="15"/>
      <c r="AB44" s="37"/>
      <c r="AC44" s="37"/>
      <c r="AD44" s="37"/>
      <c r="AE44" s="37"/>
      <c r="AF44" s="37"/>
      <c r="AG44" s="37"/>
      <c r="AH44" s="14"/>
      <c r="AI44" s="14"/>
      <c r="AJ44" s="14"/>
      <c r="AK44" s="14"/>
      <c r="AL44" s="14"/>
      <c r="AM44" s="14"/>
      <c r="AN44" s="14"/>
      <c r="AO44" s="14"/>
    </row>
    <row r="45" spans="2:41" ht="23.25" x14ac:dyDescent="0.2">
      <c r="B45" s="13">
        <v>37</v>
      </c>
      <c r="C45" s="14"/>
      <c r="D45" s="15"/>
      <c r="E45" s="16"/>
      <c r="F45" s="15"/>
      <c r="G45" s="16"/>
      <c r="H45" s="16" t="str">
        <f t="shared" si="1"/>
        <v/>
      </c>
      <c r="I45" s="17" t="e">
        <f>+VLOOKUP(H45,Combinaciones!F$6:G$14,2,0)</f>
        <v>#N/A</v>
      </c>
      <c r="J45" s="2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29"/>
      <c r="Z45" s="36"/>
      <c r="AA45" s="15"/>
      <c r="AB45" s="37"/>
      <c r="AC45" s="37"/>
      <c r="AD45" s="37"/>
      <c r="AE45" s="37"/>
      <c r="AF45" s="37"/>
      <c r="AG45" s="37"/>
      <c r="AH45" s="14"/>
      <c r="AI45" s="14"/>
      <c r="AJ45" s="14"/>
      <c r="AK45" s="14"/>
      <c r="AL45" s="14"/>
      <c r="AM45" s="14"/>
      <c r="AN45" s="14"/>
      <c r="AO45" s="14"/>
    </row>
    <row r="46" spans="2:41" ht="23.25" x14ac:dyDescent="0.2">
      <c r="B46" s="13">
        <v>38</v>
      </c>
      <c r="C46" s="14"/>
      <c r="D46" s="15"/>
      <c r="E46" s="16"/>
      <c r="F46" s="15"/>
      <c r="G46" s="16"/>
      <c r="H46" s="16" t="str">
        <f t="shared" si="1"/>
        <v/>
      </c>
      <c r="I46" s="17" t="e">
        <f>+VLOOKUP(H46,Combinaciones!F$6:G$14,2,0)</f>
        <v>#N/A</v>
      </c>
      <c r="J46" s="2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29"/>
      <c r="Z46" s="36"/>
      <c r="AA46" s="15"/>
      <c r="AB46" s="37"/>
      <c r="AC46" s="37"/>
      <c r="AD46" s="37"/>
      <c r="AE46" s="37"/>
      <c r="AF46" s="37"/>
      <c r="AG46" s="37"/>
      <c r="AH46" s="14"/>
      <c r="AI46" s="14"/>
      <c r="AJ46" s="14"/>
      <c r="AK46" s="14"/>
      <c r="AL46" s="14"/>
      <c r="AM46" s="14"/>
      <c r="AN46" s="14"/>
      <c r="AO46" s="14"/>
    </row>
    <row r="47" spans="2:41" ht="23.25" x14ac:dyDescent="0.2">
      <c r="B47" s="13">
        <v>39</v>
      </c>
      <c r="C47" s="14"/>
      <c r="D47" s="15"/>
      <c r="E47" s="16"/>
      <c r="F47" s="15"/>
      <c r="G47" s="16"/>
      <c r="H47" s="16" t="str">
        <f t="shared" si="1"/>
        <v/>
      </c>
      <c r="I47" s="17" t="e">
        <f>+VLOOKUP(H47,Combinaciones!F$6:G$14,2,0)</f>
        <v>#N/A</v>
      </c>
      <c r="J47" s="2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29"/>
      <c r="Z47" s="36"/>
      <c r="AA47" s="15"/>
      <c r="AB47" s="37"/>
      <c r="AC47" s="37"/>
      <c r="AD47" s="37"/>
      <c r="AE47" s="37"/>
      <c r="AF47" s="37"/>
      <c r="AG47" s="37"/>
      <c r="AH47" s="14"/>
      <c r="AI47" s="14"/>
      <c r="AJ47" s="14"/>
      <c r="AK47" s="14"/>
      <c r="AL47" s="14"/>
      <c r="AM47" s="14"/>
      <c r="AN47" s="14"/>
      <c r="AO47" s="14"/>
    </row>
    <row r="48" spans="2:41" ht="23.25" x14ac:dyDescent="0.2">
      <c r="B48" s="13">
        <v>40</v>
      </c>
      <c r="C48" s="14"/>
      <c r="D48" s="15"/>
      <c r="E48" s="16"/>
      <c r="F48" s="15"/>
      <c r="G48" s="16"/>
      <c r="H48" s="16" t="str">
        <f t="shared" si="1"/>
        <v/>
      </c>
      <c r="I48" s="17" t="e">
        <f>+VLOOKUP(H48,Combinaciones!F$6:G$14,2,0)</f>
        <v>#N/A</v>
      </c>
      <c r="J48" s="2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29"/>
      <c r="Z48" s="36"/>
      <c r="AA48" s="15"/>
      <c r="AB48" s="37"/>
      <c r="AC48" s="37"/>
      <c r="AD48" s="37"/>
      <c r="AE48" s="37"/>
      <c r="AF48" s="37"/>
      <c r="AG48" s="37"/>
      <c r="AH48" s="14"/>
      <c r="AI48" s="14"/>
      <c r="AJ48" s="14"/>
      <c r="AK48" s="14"/>
      <c r="AL48" s="14"/>
      <c r="AM48" s="14"/>
      <c r="AN48" s="14"/>
      <c r="AO48" s="14"/>
    </row>
    <row r="49" spans="2:41" ht="23.25" x14ac:dyDescent="0.2">
      <c r="B49" s="13">
        <v>41</v>
      </c>
      <c r="C49" s="14"/>
      <c r="D49" s="15"/>
      <c r="E49" s="16"/>
      <c r="F49" s="15"/>
      <c r="G49" s="16"/>
      <c r="H49" s="16" t="str">
        <f t="shared" si="1"/>
        <v/>
      </c>
      <c r="I49" s="17" t="e">
        <f>+VLOOKUP(H49,Combinaciones!F$6:G$14,2,0)</f>
        <v>#N/A</v>
      </c>
      <c r="J49" s="2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29"/>
      <c r="Z49" s="36"/>
      <c r="AA49" s="15"/>
      <c r="AB49" s="37"/>
      <c r="AC49" s="37"/>
      <c r="AD49" s="37"/>
      <c r="AE49" s="37"/>
      <c r="AF49" s="37"/>
      <c r="AG49" s="37"/>
      <c r="AH49" s="14"/>
      <c r="AI49" s="14"/>
      <c r="AJ49" s="14"/>
      <c r="AK49" s="14"/>
      <c r="AL49" s="14"/>
      <c r="AM49" s="14"/>
      <c r="AN49" s="14"/>
      <c r="AO49" s="14"/>
    </row>
    <row r="50" spans="2:41" ht="23.25" x14ac:dyDescent="0.2">
      <c r="B50" s="13">
        <v>42</v>
      </c>
      <c r="C50" s="14"/>
      <c r="D50" s="15"/>
      <c r="E50" s="16"/>
      <c r="F50" s="15"/>
      <c r="G50" s="16"/>
      <c r="H50" s="16" t="str">
        <f t="shared" si="1"/>
        <v/>
      </c>
      <c r="I50" s="17" t="e">
        <f>+VLOOKUP(H50,Combinaciones!F$6:G$14,2,0)</f>
        <v>#N/A</v>
      </c>
      <c r="J50" s="2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29"/>
      <c r="Z50" s="36"/>
      <c r="AA50" s="15"/>
      <c r="AB50" s="37"/>
      <c r="AC50" s="37"/>
      <c r="AD50" s="37"/>
      <c r="AE50" s="37"/>
      <c r="AF50" s="37"/>
      <c r="AG50" s="37"/>
      <c r="AH50" s="14"/>
      <c r="AI50" s="14"/>
      <c r="AJ50" s="14"/>
      <c r="AK50" s="14"/>
      <c r="AL50" s="14"/>
      <c r="AM50" s="14"/>
      <c r="AN50" s="14"/>
      <c r="AO50" s="14"/>
    </row>
    <row r="51" spans="2:41" ht="23.25" x14ac:dyDescent="0.2">
      <c r="B51" s="13">
        <v>43</v>
      </c>
      <c r="C51" s="14"/>
      <c r="D51" s="15"/>
      <c r="E51" s="16"/>
      <c r="F51" s="15"/>
      <c r="G51" s="16"/>
      <c r="H51" s="16" t="str">
        <f t="shared" si="1"/>
        <v/>
      </c>
      <c r="I51" s="17" t="e">
        <f>+VLOOKUP(H51,Combinaciones!F$6:G$14,2,0)</f>
        <v>#N/A</v>
      </c>
      <c r="J51" s="2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29"/>
      <c r="Z51" s="36"/>
      <c r="AA51" s="15"/>
      <c r="AB51" s="37"/>
      <c r="AC51" s="37"/>
      <c r="AD51" s="37"/>
      <c r="AE51" s="37"/>
      <c r="AF51" s="37"/>
      <c r="AG51" s="37"/>
      <c r="AH51" s="14"/>
      <c r="AI51" s="14"/>
      <c r="AJ51" s="14"/>
      <c r="AK51" s="14"/>
      <c r="AL51" s="14"/>
      <c r="AM51" s="14"/>
      <c r="AN51" s="14"/>
      <c r="AO51" s="14"/>
    </row>
    <row r="52" spans="2:41" ht="23.25" x14ac:dyDescent="0.2">
      <c r="B52" s="13">
        <v>44</v>
      </c>
      <c r="C52" s="14"/>
      <c r="D52" s="15"/>
      <c r="E52" s="16"/>
      <c r="F52" s="15"/>
      <c r="G52" s="16"/>
      <c r="H52" s="16" t="str">
        <f t="shared" si="1"/>
        <v/>
      </c>
      <c r="I52" s="17" t="e">
        <f>+VLOOKUP(H52,Combinaciones!F$6:G$14,2,0)</f>
        <v>#N/A</v>
      </c>
      <c r="J52" s="2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29"/>
      <c r="Z52" s="36"/>
      <c r="AA52" s="15"/>
      <c r="AB52" s="37"/>
      <c r="AC52" s="37"/>
      <c r="AD52" s="37"/>
      <c r="AE52" s="37"/>
      <c r="AF52" s="37"/>
      <c r="AG52" s="37"/>
      <c r="AH52" s="14"/>
      <c r="AI52" s="14"/>
      <c r="AJ52" s="14"/>
      <c r="AK52" s="14"/>
      <c r="AL52" s="14"/>
      <c r="AM52" s="14"/>
      <c r="AN52" s="14"/>
      <c r="AO52" s="14"/>
    </row>
    <row r="53" spans="2:41" ht="23.25" x14ac:dyDescent="0.2">
      <c r="B53" s="13">
        <v>45</v>
      </c>
      <c r="C53" s="14"/>
      <c r="D53" s="15"/>
      <c r="E53" s="16"/>
      <c r="F53" s="15"/>
      <c r="G53" s="16"/>
      <c r="H53" s="16" t="str">
        <f t="shared" si="1"/>
        <v/>
      </c>
      <c r="I53" s="17" t="e">
        <f>+VLOOKUP(H53,Combinaciones!F$6:G$14,2,0)</f>
        <v>#N/A</v>
      </c>
      <c r="J53" s="2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29"/>
      <c r="Z53" s="36"/>
      <c r="AA53" s="15"/>
      <c r="AB53" s="37"/>
      <c r="AC53" s="37"/>
      <c r="AD53" s="37"/>
      <c r="AE53" s="37"/>
      <c r="AF53" s="37"/>
      <c r="AG53" s="37"/>
      <c r="AH53" s="14"/>
      <c r="AI53" s="14"/>
      <c r="AJ53" s="14"/>
      <c r="AK53" s="14"/>
      <c r="AL53" s="14"/>
      <c r="AM53" s="14"/>
      <c r="AN53" s="14"/>
      <c r="AO53" s="14"/>
    </row>
  </sheetData>
  <mergeCells count="14">
    <mergeCell ref="AH6:AO7"/>
    <mergeCell ref="K6:T7"/>
    <mergeCell ref="U6:X7"/>
    <mergeCell ref="AB6:AG7"/>
    <mergeCell ref="B2:J2"/>
    <mergeCell ref="H3:J3"/>
    <mergeCell ref="G6:J6"/>
    <mergeCell ref="G5:J5"/>
    <mergeCell ref="B6:C6"/>
    <mergeCell ref="E6:F6"/>
    <mergeCell ref="B3:C3"/>
    <mergeCell ref="D3:G3"/>
    <mergeCell ref="E5:F5"/>
    <mergeCell ref="B5:C5"/>
  </mergeCells>
  <dataValidations count="3">
    <dataValidation type="list" allowBlank="1" showInputMessage="1" showErrorMessage="1" sqref="J9:J53">
      <formula1>"INACTIVO, ACTIVO, MANEJADO, CERRADO"</formula1>
    </dataValidation>
    <dataValidation type="list" allowBlank="1" showInputMessage="1" showErrorMessage="1" sqref="G9:G53">
      <formula1>"ALTO, MEDIO, BAJO"</formula1>
    </dataValidation>
    <dataValidation type="list" allowBlank="1" showInputMessage="1" showErrorMessage="1" sqref="E9:E53">
      <formula1>"ALTA, MEDIA, BAJA"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2"/>
  <sheetViews>
    <sheetView topLeftCell="A2" zoomScale="130" zoomScaleNormal="130" workbookViewId="0">
      <selection activeCell="G9" sqref="G9:I9"/>
    </sheetView>
  </sheetViews>
  <sheetFormatPr baseColWidth="10" defaultRowHeight="18.75" x14ac:dyDescent="0.2"/>
  <cols>
    <col min="1" max="1" width="1.42578125" style="7" customWidth="1"/>
    <col min="2" max="2" width="4.7109375" style="19" customWidth="1"/>
    <col min="3" max="3" width="20.5703125" style="9" customWidth="1"/>
    <col min="4" max="4" width="14" style="32" customWidth="1"/>
    <col min="5" max="5" width="11.5703125" style="11" customWidth="1"/>
    <col min="6" max="6" width="11.28515625" style="10" customWidth="1"/>
    <col min="7" max="7" width="11.42578125" style="11"/>
    <col min="8" max="8" width="11.42578125" style="7"/>
    <col min="9" max="9" width="35.42578125" style="7" customWidth="1"/>
    <col min="10" max="16384" width="11.42578125" style="7"/>
  </cols>
  <sheetData>
    <row r="2" spans="2:9" ht="33.75" customHeight="1" x14ac:dyDescent="0.2">
      <c r="B2" s="43" t="str">
        <f>'Matriz de Riesgo'!B2:J2</f>
        <v xml:space="preserve">MATRIZ DE RIESGOS PROGRAMA </v>
      </c>
      <c r="C2" s="44"/>
      <c r="D2" s="44"/>
      <c r="E2" s="44"/>
      <c r="F2" s="44"/>
      <c r="G2" s="44"/>
      <c r="H2" s="44"/>
      <c r="I2" s="45"/>
    </row>
    <row r="3" spans="2:9" ht="18" customHeight="1" x14ac:dyDescent="0.2">
      <c r="B3" s="46" t="str">
        <f>'Matriz de Riesgo'!B3:C3</f>
        <v>Código Interno</v>
      </c>
      <c r="C3" s="47"/>
      <c r="D3" s="46" t="str">
        <f>'Matriz de Riesgo'!D3:G3</f>
        <v>Versión: XX</v>
      </c>
      <c r="E3" s="48"/>
      <c r="F3" s="48"/>
      <c r="G3" s="47"/>
      <c r="H3" s="48" t="str">
        <f>'Matriz de Riesgo'!H3:J3</f>
        <v>Fecha: XX.XX.20XX</v>
      </c>
      <c r="I3" s="47"/>
    </row>
    <row r="4" spans="2:9" ht="6.75" customHeight="1" x14ac:dyDescent="0.2">
      <c r="B4" s="8"/>
    </row>
    <row r="5" spans="2:9" ht="13.5" x14ac:dyDescent="0.25">
      <c r="B5" s="49" t="s">
        <v>38</v>
      </c>
      <c r="C5" s="50"/>
      <c r="D5" s="21" t="s">
        <v>40</v>
      </c>
      <c r="E5" s="51" t="s">
        <v>41</v>
      </c>
      <c r="F5" s="52"/>
      <c r="G5" s="33" t="s">
        <v>42</v>
      </c>
      <c r="H5" s="34"/>
      <c r="I5" s="35"/>
    </row>
    <row r="6" spans="2:9" ht="15.75" customHeight="1" x14ac:dyDescent="0.3">
      <c r="B6" s="53" t="str">
        <f>'Matriz de Riesgo'!B6:C6</f>
        <v>NOMBRE APELLIDO</v>
      </c>
      <c r="C6" s="54"/>
      <c r="D6" s="20" t="str">
        <f>'Matriz de Riesgo'!D6</f>
        <v>XX MESES</v>
      </c>
      <c r="E6" s="55" t="str">
        <f>'Matriz de Riesgo'!E6:F6</f>
        <v>XX-XX-20XX</v>
      </c>
      <c r="F6" s="56"/>
      <c r="G6" s="57" t="str">
        <f>'Matriz de Riesgo'!G6:J6</f>
        <v>XX-XX-20XX</v>
      </c>
      <c r="H6" s="57"/>
      <c r="I6" s="57"/>
    </row>
    <row r="7" spans="2:9" ht="6.75" customHeight="1" x14ac:dyDescent="0.2">
      <c r="B7" s="8"/>
    </row>
    <row r="8" spans="2:9" s="12" customFormat="1" ht="22.5" customHeight="1" x14ac:dyDescent="0.25">
      <c r="B8" s="22" t="s">
        <v>0</v>
      </c>
      <c r="C8" s="23" t="s">
        <v>1</v>
      </c>
      <c r="D8" s="25" t="s">
        <v>12</v>
      </c>
      <c r="E8" s="24" t="s">
        <v>39</v>
      </c>
      <c r="F8" s="24" t="s">
        <v>43</v>
      </c>
      <c r="G8" s="58" t="s">
        <v>37</v>
      </c>
      <c r="H8" s="59"/>
      <c r="I8" s="60"/>
    </row>
    <row r="9" spans="2:9" ht="48" customHeight="1" x14ac:dyDescent="0.2">
      <c r="B9" s="13">
        <f>'Matriz de Riesgo'!B9</f>
        <v>1</v>
      </c>
      <c r="C9" s="14">
        <f>'Matriz de Riesgo'!C9</f>
        <v>0</v>
      </c>
      <c r="D9" s="39" t="e">
        <f>'Matriz de Riesgo'!I9</f>
        <v>#N/A</v>
      </c>
      <c r="E9" s="36">
        <f>'Matriz de Riesgo'!Z9</f>
        <v>0</v>
      </c>
      <c r="F9" s="28">
        <f>'Matriz de Riesgo'!J9</f>
        <v>0</v>
      </c>
      <c r="G9" s="40"/>
      <c r="H9" s="41"/>
      <c r="I9" s="42"/>
    </row>
    <row r="10" spans="2:9" ht="156" customHeight="1" x14ac:dyDescent="0.2">
      <c r="B10" s="13">
        <f>'Matriz de Riesgo'!B10</f>
        <v>2</v>
      </c>
      <c r="C10" s="14">
        <f>'Matriz de Riesgo'!C10</f>
        <v>0</v>
      </c>
      <c r="D10" s="39" t="e">
        <f>'Matriz de Riesgo'!I10</f>
        <v>#N/A</v>
      </c>
      <c r="E10" s="36">
        <f>'Matriz de Riesgo'!Z10</f>
        <v>0</v>
      </c>
      <c r="F10" s="28">
        <f>'Matriz de Riesgo'!J10</f>
        <v>0</v>
      </c>
      <c r="G10" s="40"/>
      <c r="H10" s="41"/>
      <c r="I10" s="42"/>
    </row>
    <row r="11" spans="2:9" ht="90" customHeight="1" x14ac:dyDescent="0.2">
      <c r="B11" s="13">
        <f>'Matriz de Riesgo'!B11</f>
        <v>3</v>
      </c>
      <c r="C11" s="14">
        <f>'Matriz de Riesgo'!C11</f>
        <v>0</v>
      </c>
      <c r="D11" s="39" t="e">
        <f>'Matriz de Riesgo'!I11</f>
        <v>#N/A</v>
      </c>
      <c r="E11" s="36">
        <f>'Matriz de Riesgo'!Z11</f>
        <v>0</v>
      </c>
      <c r="F11" s="28">
        <f>'Matriz de Riesgo'!J11</f>
        <v>0</v>
      </c>
      <c r="G11" s="40"/>
      <c r="H11" s="41"/>
      <c r="I11" s="42"/>
    </row>
    <row r="12" spans="2:9" s="38" customFormat="1" ht="182.25" customHeight="1" x14ac:dyDescent="0.2">
      <c r="B12" s="13">
        <f>'Matriz de Riesgo'!B12</f>
        <v>4</v>
      </c>
      <c r="C12" s="14">
        <f>'Matriz de Riesgo'!C12</f>
        <v>0</v>
      </c>
      <c r="D12" s="39" t="e">
        <f>'Matriz de Riesgo'!I12</f>
        <v>#N/A</v>
      </c>
      <c r="E12" s="36">
        <f>'Matriz de Riesgo'!Z12</f>
        <v>0</v>
      </c>
      <c r="F12" s="28">
        <f>'Matriz de Riesgo'!J12</f>
        <v>0</v>
      </c>
      <c r="G12" s="40"/>
      <c r="H12" s="41"/>
      <c r="I12" s="42"/>
    </row>
    <row r="13" spans="2:9" x14ac:dyDescent="0.2">
      <c r="B13" s="13">
        <f>'Matriz de Riesgo'!B13</f>
        <v>5</v>
      </c>
      <c r="C13" s="14">
        <f>'Matriz de Riesgo'!C13</f>
        <v>0</v>
      </c>
      <c r="D13" s="39" t="e">
        <f>'Matriz de Riesgo'!I13</f>
        <v>#N/A</v>
      </c>
      <c r="E13" s="36">
        <f>'Matriz de Riesgo'!Z13</f>
        <v>0</v>
      </c>
      <c r="F13" s="28">
        <f>'Matriz de Riesgo'!J13</f>
        <v>0</v>
      </c>
      <c r="G13" s="40"/>
      <c r="H13" s="41"/>
      <c r="I13" s="42"/>
    </row>
    <row r="14" spans="2:9" x14ac:dyDescent="0.2">
      <c r="B14" s="13">
        <f>'Matriz de Riesgo'!B14</f>
        <v>6</v>
      </c>
      <c r="C14" s="14">
        <f>'Matriz de Riesgo'!C14</f>
        <v>0</v>
      </c>
      <c r="D14" s="39" t="e">
        <f>'Matriz de Riesgo'!I14</f>
        <v>#N/A</v>
      </c>
      <c r="E14" s="36">
        <f>'Matriz de Riesgo'!Z14</f>
        <v>0</v>
      </c>
      <c r="F14" s="28">
        <f>'Matriz de Riesgo'!J14</f>
        <v>0</v>
      </c>
      <c r="G14" s="40"/>
      <c r="H14" s="41"/>
      <c r="I14" s="42"/>
    </row>
    <row r="15" spans="2:9" x14ac:dyDescent="0.2">
      <c r="B15" s="13">
        <f>'Matriz de Riesgo'!B15</f>
        <v>7</v>
      </c>
      <c r="C15" s="14">
        <f>'Matriz de Riesgo'!C15</f>
        <v>0</v>
      </c>
      <c r="D15" s="39" t="e">
        <f>'Matriz de Riesgo'!I15</f>
        <v>#N/A</v>
      </c>
      <c r="E15" s="36">
        <f>'Matriz de Riesgo'!Z15</f>
        <v>0</v>
      </c>
      <c r="F15" s="28">
        <f>'Matriz de Riesgo'!J15</f>
        <v>0</v>
      </c>
      <c r="G15" s="40"/>
      <c r="H15" s="41"/>
      <c r="I15" s="42"/>
    </row>
    <row r="16" spans="2:9" x14ac:dyDescent="0.2">
      <c r="B16" s="13">
        <f>'Matriz de Riesgo'!B16</f>
        <v>8</v>
      </c>
      <c r="C16" s="14">
        <f>'Matriz de Riesgo'!C16</f>
        <v>0</v>
      </c>
      <c r="D16" s="39" t="e">
        <f>'Matriz de Riesgo'!I16</f>
        <v>#N/A</v>
      </c>
      <c r="E16" s="36">
        <f>'Matriz de Riesgo'!Z16</f>
        <v>0</v>
      </c>
      <c r="F16" s="28">
        <f>'Matriz de Riesgo'!J16</f>
        <v>0</v>
      </c>
      <c r="G16" s="40"/>
      <c r="H16" s="41"/>
      <c r="I16" s="42"/>
    </row>
    <row r="17" spans="2:9" ht="83.25" customHeight="1" x14ac:dyDescent="0.2">
      <c r="B17" s="13">
        <f>'Matriz de Riesgo'!B17</f>
        <v>9</v>
      </c>
      <c r="C17" s="14">
        <f>'Matriz de Riesgo'!C17</f>
        <v>0</v>
      </c>
      <c r="D17" s="39" t="e">
        <f>'Matriz de Riesgo'!I17</f>
        <v>#N/A</v>
      </c>
      <c r="E17" s="36">
        <f>'Matriz de Riesgo'!Z17</f>
        <v>0</v>
      </c>
      <c r="F17" s="28">
        <f>'Matriz de Riesgo'!J17</f>
        <v>0</v>
      </c>
      <c r="G17" s="40"/>
      <c r="H17" s="41"/>
      <c r="I17" s="42"/>
    </row>
    <row r="18" spans="2:9" ht="87.75" customHeight="1" x14ac:dyDescent="0.2">
      <c r="B18" s="13">
        <f>'Matriz de Riesgo'!B18</f>
        <v>10</v>
      </c>
      <c r="C18" s="14">
        <f>'Matriz de Riesgo'!C18</f>
        <v>0</v>
      </c>
      <c r="D18" s="39" t="e">
        <f>'Matriz de Riesgo'!I18</f>
        <v>#N/A</v>
      </c>
      <c r="E18" s="36">
        <f>'Matriz de Riesgo'!Z18</f>
        <v>0</v>
      </c>
      <c r="F18" s="28">
        <f>'Matriz de Riesgo'!J18</f>
        <v>0</v>
      </c>
      <c r="G18" s="40"/>
      <c r="H18" s="41"/>
      <c r="I18" s="42"/>
    </row>
    <row r="19" spans="2:9" x14ac:dyDescent="0.2">
      <c r="B19" s="13">
        <f>'Matriz de Riesgo'!B19</f>
        <v>11</v>
      </c>
      <c r="C19" s="14">
        <f>'Matriz de Riesgo'!C19</f>
        <v>0</v>
      </c>
      <c r="D19" s="39" t="e">
        <f>'Matriz de Riesgo'!I19</f>
        <v>#N/A</v>
      </c>
      <c r="E19" s="36">
        <f>'Matriz de Riesgo'!Z19</f>
        <v>0</v>
      </c>
      <c r="F19" s="28">
        <f>'Matriz de Riesgo'!J19</f>
        <v>0</v>
      </c>
      <c r="G19" s="40"/>
      <c r="H19" s="41"/>
      <c r="I19" s="42"/>
    </row>
    <row r="20" spans="2:9" ht="108.75" customHeight="1" x14ac:dyDescent="0.2">
      <c r="B20" s="13">
        <f>'Matriz de Riesgo'!B20</f>
        <v>12</v>
      </c>
      <c r="C20" s="14">
        <f>'Matriz de Riesgo'!C20</f>
        <v>0</v>
      </c>
      <c r="D20" s="39" t="e">
        <f>'Matriz de Riesgo'!I20</f>
        <v>#N/A</v>
      </c>
      <c r="E20" s="36">
        <f>'Matriz de Riesgo'!Z20</f>
        <v>0</v>
      </c>
      <c r="F20" s="28">
        <f>'Matriz de Riesgo'!J20</f>
        <v>0</v>
      </c>
      <c r="G20" s="40"/>
      <c r="H20" s="41"/>
      <c r="I20" s="42"/>
    </row>
    <row r="21" spans="2:9" ht="135" customHeight="1" x14ac:dyDescent="0.2">
      <c r="B21" s="13">
        <f>'Matriz de Riesgo'!B21</f>
        <v>13</v>
      </c>
      <c r="C21" s="14">
        <f>'Matriz de Riesgo'!C21</f>
        <v>0</v>
      </c>
      <c r="D21" s="39" t="e">
        <f>'Matriz de Riesgo'!I21</f>
        <v>#N/A</v>
      </c>
      <c r="E21" s="36">
        <f>'Matriz de Riesgo'!Z21</f>
        <v>0</v>
      </c>
      <c r="F21" s="28">
        <f>'Matriz de Riesgo'!J21</f>
        <v>0</v>
      </c>
      <c r="G21" s="40"/>
      <c r="H21" s="41"/>
      <c r="I21" s="42"/>
    </row>
    <row r="22" spans="2:9" ht="63" customHeight="1" x14ac:dyDescent="0.2">
      <c r="B22" s="13">
        <f>'Matriz de Riesgo'!B22</f>
        <v>14</v>
      </c>
      <c r="C22" s="14">
        <f>'Matriz de Riesgo'!C22</f>
        <v>0</v>
      </c>
      <c r="D22" s="39" t="e">
        <f>'Matriz de Riesgo'!I22</f>
        <v>#N/A</v>
      </c>
      <c r="E22" s="36">
        <f>'Matriz de Riesgo'!Z22</f>
        <v>0</v>
      </c>
      <c r="F22" s="28">
        <f>'Matriz de Riesgo'!J22</f>
        <v>0</v>
      </c>
      <c r="G22" s="40"/>
      <c r="H22" s="41"/>
      <c r="I22" s="42"/>
    </row>
    <row r="23" spans="2:9" ht="51" customHeight="1" x14ac:dyDescent="0.2">
      <c r="B23" s="13">
        <f>'Matriz de Riesgo'!B23</f>
        <v>15</v>
      </c>
      <c r="C23" s="14">
        <f>'Matriz de Riesgo'!C23</f>
        <v>0</v>
      </c>
      <c r="D23" s="39" t="e">
        <f>'Matriz de Riesgo'!I23</f>
        <v>#N/A</v>
      </c>
      <c r="E23" s="36">
        <f>'Matriz de Riesgo'!Z23</f>
        <v>0</v>
      </c>
      <c r="F23" s="28">
        <f>'Matriz de Riesgo'!J23</f>
        <v>0</v>
      </c>
      <c r="G23" s="40"/>
      <c r="H23" s="41"/>
      <c r="I23" s="42"/>
    </row>
    <row r="24" spans="2:9" ht="63.75" customHeight="1" x14ac:dyDescent="0.2">
      <c r="B24" s="13">
        <f>'Matriz de Riesgo'!B24</f>
        <v>16</v>
      </c>
      <c r="C24" s="14">
        <f>'Matriz de Riesgo'!C24</f>
        <v>0</v>
      </c>
      <c r="D24" s="39" t="e">
        <f>'Matriz de Riesgo'!I24</f>
        <v>#N/A</v>
      </c>
      <c r="E24" s="36">
        <f>'Matriz de Riesgo'!Z24</f>
        <v>0</v>
      </c>
      <c r="F24" s="28">
        <f>'Matriz de Riesgo'!J24</f>
        <v>0</v>
      </c>
      <c r="G24" s="40"/>
      <c r="H24" s="41"/>
      <c r="I24" s="42"/>
    </row>
    <row r="25" spans="2:9" x14ac:dyDescent="0.2">
      <c r="B25" s="13">
        <f>'Matriz de Riesgo'!B25</f>
        <v>17</v>
      </c>
      <c r="C25" s="14">
        <f>'Matriz de Riesgo'!C25</f>
        <v>0</v>
      </c>
      <c r="D25" s="39" t="e">
        <f>'Matriz de Riesgo'!I25</f>
        <v>#N/A</v>
      </c>
      <c r="E25" s="36">
        <f>'Matriz de Riesgo'!Z25</f>
        <v>0</v>
      </c>
      <c r="F25" s="28">
        <f>'Matriz de Riesgo'!J25</f>
        <v>0</v>
      </c>
      <c r="G25" s="40"/>
      <c r="H25" s="41"/>
      <c r="I25" s="42"/>
    </row>
    <row r="26" spans="2:9" x14ac:dyDescent="0.2">
      <c r="B26" s="13">
        <f>'Matriz de Riesgo'!B26</f>
        <v>18</v>
      </c>
      <c r="C26" s="14">
        <f>'Matriz de Riesgo'!C26</f>
        <v>0</v>
      </c>
      <c r="D26" s="39" t="e">
        <f>'Matriz de Riesgo'!I26</f>
        <v>#N/A</v>
      </c>
      <c r="E26" s="36">
        <f>'Matriz de Riesgo'!Z26</f>
        <v>0</v>
      </c>
      <c r="F26" s="28">
        <f>'Matriz de Riesgo'!J26</f>
        <v>0</v>
      </c>
      <c r="G26" s="40"/>
      <c r="H26" s="41"/>
      <c r="I26" s="42"/>
    </row>
    <row r="27" spans="2:9" x14ac:dyDescent="0.2">
      <c r="B27" s="13">
        <f>'Matriz de Riesgo'!B27</f>
        <v>19</v>
      </c>
      <c r="C27" s="14">
        <f>'Matriz de Riesgo'!C27</f>
        <v>0</v>
      </c>
      <c r="D27" s="39" t="e">
        <f>'Matriz de Riesgo'!I27</f>
        <v>#N/A</v>
      </c>
      <c r="E27" s="36">
        <f>'Matriz de Riesgo'!Z27</f>
        <v>0</v>
      </c>
      <c r="F27" s="28">
        <f>'Matriz de Riesgo'!J27</f>
        <v>0</v>
      </c>
      <c r="G27" s="40"/>
      <c r="H27" s="41"/>
      <c r="I27" s="42"/>
    </row>
    <row r="28" spans="2:9" x14ac:dyDescent="0.2">
      <c r="B28" s="13">
        <f>'Matriz de Riesgo'!B28</f>
        <v>20</v>
      </c>
      <c r="C28" s="14">
        <f>'Matriz de Riesgo'!C28</f>
        <v>0</v>
      </c>
      <c r="D28" s="39" t="e">
        <f>'Matriz de Riesgo'!I28</f>
        <v>#N/A</v>
      </c>
      <c r="E28" s="36">
        <f>'Matriz de Riesgo'!Z28</f>
        <v>0</v>
      </c>
      <c r="F28" s="28">
        <f>'Matriz de Riesgo'!J28</f>
        <v>0</v>
      </c>
      <c r="G28" s="40"/>
      <c r="H28" s="41"/>
      <c r="I28" s="42"/>
    </row>
    <row r="29" spans="2:9" x14ac:dyDescent="0.2">
      <c r="B29" s="13">
        <f>'Matriz de Riesgo'!B29</f>
        <v>21</v>
      </c>
      <c r="C29" s="14">
        <f>'Matriz de Riesgo'!C29</f>
        <v>0</v>
      </c>
      <c r="D29" s="39" t="e">
        <f>'Matriz de Riesgo'!I29</f>
        <v>#N/A</v>
      </c>
      <c r="E29" s="36">
        <f>'Matriz de Riesgo'!Z29</f>
        <v>0</v>
      </c>
      <c r="F29" s="28">
        <f>'Matriz de Riesgo'!J29</f>
        <v>0</v>
      </c>
      <c r="G29" s="40"/>
      <c r="H29" s="41"/>
      <c r="I29" s="42"/>
    </row>
    <row r="30" spans="2:9" ht="84" customHeight="1" x14ac:dyDescent="0.2">
      <c r="B30" s="13">
        <f>'Matriz de Riesgo'!B30</f>
        <v>22</v>
      </c>
      <c r="C30" s="14">
        <f>'Matriz de Riesgo'!C30</f>
        <v>0</v>
      </c>
      <c r="D30" s="39" t="e">
        <f>'Matriz de Riesgo'!I30</f>
        <v>#N/A</v>
      </c>
      <c r="E30" s="36">
        <f>'Matriz de Riesgo'!Z30</f>
        <v>0</v>
      </c>
      <c r="F30" s="28">
        <f>'Matriz de Riesgo'!J30</f>
        <v>0</v>
      </c>
      <c r="G30" s="40"/>
      <c r="H30" s="41"/>
      <c r="I30" s="42"/>
    </row>
    <row r="31" spans="2:9" x14ac:dyDescent="0.2">
      <c r="B31" s="13">
        <f>'Matriz de Riesgo'!B31</f>
        <v>23</v>
      </c>
      <c r="C31" s="14">
        <f>'Matriz de Riesgo'!C31</f>
        <v>0</v>
      </c>
      <c r="D31" s="39" t="e">
        <f>'Matriz de Riesgo'!I31</f>
        <v>#N/A</v>
      </c>
      <c r="E31" s="36">
        <f>'Matriz de Riesgo'!Z31</f>
        <v>0</v>
      </c>
      <c r="F31" s="28">
        <f>'Matriz de Riesgo'!J31</f>
        <v>0</v>
      </c>
      <c r="G31" s="40"/>
      <c r="H31" s="41"/>
      <c r="I31" s="42"/>
    </row>
    <row r="32" spans="2:9" x14ac:dyDescent="0.2">
      <c r="B32" s="13">
        <f>'Matriz de Riesgo'!B32</f>
        <v>24</v>
      </c>
      <c r="C32" s="14">
        <f>'Matriz de Riesgo'!C32</f>
        <v>0</v>
      </c>
      <c r="D32" s="39" t="e">
        <f>'Matriz de Riesgo'!I32</f>
        <v>#N/A</v>
      </c>
      <c r="E32" s="36">
        <f>'Matriz de Riesgo'!Z32</f>
        <v>0</v>
      </c>
      <c r="F32" s="28">
        <f>'Matriz de Riesgo'!J32</f>
        <v>0</v>
      </c>
      <c r="G32" s="40"/>
      <c r="H32" s="41"/>
      <c r="I32" s="42"/>
    </row>
    <row r="33" spans="2:9" ht="63.75" customHeight="1" x14ac:dyDescent="0.2">
      <c r="B33" s="13">
        <f>'Matriz de Riesgo'!B33</f>
        <v>25</v>
      </c>
      <c r="C33" s="14">
        <f>'Matriz de Riesgo'!C33</f>
        <v>0</v>
      </c>
      <c r="D33" s="39" t="e">
        <f>'Matriz de Riesgo'!I33</f>
        <v>#N/A</v>
      </c>
      <c r="E33" s="36">
        <f>'Matriz de Riesgo'!Z33</f>
        <v>0</v>
      </c>
      <c r="F33" s="28">
        <f>'Matriz de Riesgo'!J33</f>
        <v>0</v>
      </c>
      <c r="G33" s="40"/>
      <c r="H33" s="41"/>
      <c r="I33" s="42"/>
    </row>
    <row r="34" spans="2:9" x14ac:dyDescent="0.2">
      <c r="B34" s="13">
        <f>'Matriz de Riesgo'!B34</f>
        <v>26</v>
      </c>
      <c r="C34" s="14">
        <f>'Matriz de Riesgo'!C34</f>
        <v>0</v>
      </c>
      <c r="D34" s="39" t="e">
        <f>'Matriz de Riesgo'!I34</f>
        <v>#N/A</v>
      </c>
      <c r="E34" s="36">
        <f>'Matriz de Riesgo'!Z34</f>
        <v>0</v>
      </c>
      <c r="F34" s="28">
        <f>'Matriz de Riesgo'!J34</f>
        <v>0</v>
      </c>
      <c r="G34" s="40"/>
      <c r="H34" s="41"/>
      <c r="I34" s="42"/>
    </row>
    <row r="35" spans="2:9" x14ac:dyDescent="0.2">
      <c r="B35" s="13">
        <f>'Matriz de Riesgo'!B35</f>
        <v>27</v>
      </c>
      <c r="C35" s="14">
        <f>'Matriz de Riesgo'!C35</f>
        <v>0</v>
      </c>
      <c r="D35" s="39" t="e">
        <f>'Matriz de Riesgo'!I35</f>
        <v>#N/A</v>
      </c>
      <c r="E35" s="36">
        <f>'Matriz de Riesgo'!Z35</f>
        <v>0</v>
      </c>
      <c r="F35" s="28">
        <f>'Matriz de Riesgo'!J35</f>
        <v>0</v>
      </c>
      <c r="G35" s="40"/>
      <c r="H35" s="41"/>
      <c r="I35" s="42"/>
    </row>
    <row r="36" spans="2:9" ht="63.75" customHeight="1" x14ac:dyDescent="0.2">
      <c r="B36" s="13">
        <f>'Matriz de Riesgo'!B36</f>
        <v>28</v>
      </c>
      <c r="C36" s="14">
        <f>'Matriz de Riesgo'!C36</f>
        <v>0</v>
      </c>
      <c r="D36" s="39" t="e">
        <f>'Matriz de Riesgo'!I36</f>
        <v>#N/A</v>
      </c>
      <c r="E36" s="36">
        <f>'Matriz de Riesgo'!Z36</f>
        <v>0</v>
      </c>
      <c r="F36" s="28">
        <f>'Matriz de Riesgo'!J36</f>
        <v>0</v>
      </c>
      <c r="G36" s="40"/>
      <c r="H36" s="41"/>
      <c r="I36" s="42"/>
    </row>
    <row r="37" spans="2:9" x14ac:dyDescent="0.2">
      <c r="B37" s="13">
        <f>'Matriz de Riesgo'!B37</f>
        <v>29</v>
      </c>
      <c r="C37" s="14">
        <f>'Matriz de Riesgo'!C37</f>
        <v>0</v>
      </c>
      <c r="D37" s="39" t="e">
        <f>'Matriz de Riesgo'!I37</f>
        <v>#N/A</v>
      </c>
      <c r="E37" s="36">
        <f>'Matriz de Riesgo'!Z37</f>
        <v>0</v>
      </c>
      <c r="F37" s="28">
        <f>'Matriz de Riesgo'!J37</f>
        <v>0</v>
      </c>
      <c r="G37" s="40"/>
      <c r="H37" s="41"/>
      <c r="I37" s="42"/>
    </row>
    <row r="38" spans="2:9" ht="63.75" customHeight="1" x14ac:dyDescent="0.2">
      <c r="B38" s="13">
        <f>'Matriz de Riesgo'!B38</f>
        <v>30</v>
      </c>
      <c r="C38" s="14">
        <f>'Matriz de Riesgo'!C38</f>
        <v>0</v>
      </c>
      <c r="D38" s="39" t="e">
        <f>'Matriz de Riesgo'!I38</f>
        <v>#N/A</v>
      </c>
      <c r="E38" s="36">
        <f>'Matriz de Riesgo'!Z38</f>
        <v>0</v>
      </c>
      <c r="F38" s="28">
        <f>'Matriz de Riesgo'!J38</f>
        <v>0</v>
      </c>
      <c r="G38" s="40"/>
      <c r="H38" s="41"/>
      <c r="I38" s="42"/>
    </row>
    <row r="39" spans="2:9" x14ac:dyDescent="0.2">
      <c r="B39" s="13">
        <f>'Matriz de Riesgo'!B39</f>
        <v>31</v>
      </c>
      <c r="C39" s="14">
        <f>'Matriz de Riesgo'!C39</f>
        <v>0</v>
      </c>
      <c r="D39" s="39" t="e">
        <f>'Matriz de Riesgo'!I39</f>
        <v>#N/A</v>
      </c>
      <c r="E39" s="36">
        <f>'Matriz de Riesgo'!Z39</f>
        <v>0</v>
      </c>
      <c r="F39" s="28">
        <f>'Matriz de Riesgo'!J39</f>
        <v>0</v>
      </c>
      <c r="G39" s="40"/>
      <c r="H39" s="41"/>
      <c r="I39" s="42"/>
    </row>
    <row r="40" spans="2:9" ht="72" customHeight="1" x14ac:dyDescent="0.2">
      <c r="B40" s="13">
        <f>'Matriz de Riesgo'!B40</f>
        <v>32</v>
      </c>
      <c r="C40" s="14">
        <f>'Matriz de Riesgo'!C40</f>
        <v>0</v>
      </c>
      <c r="D40" s="39" t="e">
        <f>'Matriz de Riesgo'!I40</f>
        <v>#N/A</v>
      </c>
      <c r="E40" s="36">
        <f>'Matriz de Riesgo'!Z40</f>
        <v>0</v>
      </c>
      <c r="F40" s="28">
        <f>'Matriz de Riesgo'!J40</f>
        <v>0</v>
      </c>
      <c r="G40" s="40"/>
      <c r="H40" s="41"/>
      <c r="I40" s="42"/>
    </row>
    <row r="41" spans="2:9" x14ac:dyDescent="0.2">
      <c r="B41" s="13">
        <f>'Matriz de Riesgo'!B41</f>
        <v>33</v>
      </c>
      <c r="C41" s="14">
        <f>'Matriz de Riesgo'!C41</f>
        <v>0</v>
      </c>
      <c r="D41" s="39" t="e">
        <f>'Matriz de Riesgo'!I41</f>
        <v>#N/A</v>
      </c>
      <c r="E41" s="36">
        <f>'Matriz de Riesgo'!Z41</f>
        <v>0</v>
      </c>
      <c r="F41" s="28">
        <f>'Matriz de Riesgo'!J41</f>
        <v>0</v>
      </c>
      <c r="G41" s="40"/>
      <c r="H41" s="41"/>
      <c r="I41" s="42"/>
    </row>
    <row r="42" spans="2:9" x14ac:dyDescent="0.2">
      <c r="B42" s="13">
        <f>'Matriz de Riesgo'!B42</f>
        <v>34</v>
      </c>
      <c r="C42" s="14">
        <f>'Matriz de Riesgo'!C42</f>
        <v>0</v>
      </c>
      <c r="D42" s="39" t="e">
        <f>'Matriz de Riesgo'!I42</f>
        <v>#N/A</v>
      </c>
      <c r="E42" s="36">
        <f>'Matriz de Riesgo'!Z42</f>
        <v>0</v>
      </c>
      <c r="F42" s="28">
        <f>'Matriz de Riesgo'!J42</f>
        <v>0</v>
      </c>
      <c r="G42" s="40"/>
      <c r="H42" s="41"/>
      <c r="I42" s="42"/>
    </row>
    <row r="43" spans="2:9" x14ac:dyDescent="0.2">
      <c r="B43" s="13">
        <f>'Matriz de Riesgo'!B43</f>
        <v>35</v>
      </c>
      <c r="C43" s="14">
        <f>'Matriz de Riesgo'!C43</f>
        <v>0</v>
      </c>
      <c r="D43" s="39" t="e">
        <f>'Matriz de Riesgo'!I43</f>
        <v>#N/A</v>
      </c>
      <c r="E43" s="36">
        <f>'Matriz de Riesgo'!Z43</f>
        <v>0</v>
      </c>
      <c r="F43" s="28">
        <f>'Matriz de Riesgo'!J43</f>
        <v>0</v>
      </c>
      <c r="G43" s="40"/>
      <c r="H43" s="41"/>
      <c r="I43" s="42"/>
    </row>
    <row r="44" spans="2:9" ht="60" customHeight="1" x14ac:dyDescent="0.2">
      <c r="B44" s="13">
        <f>'Matriz de Riesgo'!B44</f>
        <v>36</v>
      </c>
      <c r="C44" s="14">
        <f>'Matriz de Riesgo'!C44</f>
        <v>0</v>
      </c>
      <c r="D44" s="39" t="e">
        <f>'Matriz de Riesgo'!I44</f>
        <v>#N/A</v>
      </c>
      <c r="E44" s="36">
        <f>'Matriz de Riesgo'!Z44</f>
        <v>0</v>
      </c>
      <c r="F44" s="28">
        <f>'Matriz de Riesgo'!J44</f>
        <v>0</v>
      </c>
      <c r="G44" s="40"/>
      <c r="H44" s="41"/>
      <c r="I44" s="42"/>
    </row>
    <row r="45" spans="2:9" x14ac:dyDescent="0.2">
      <c r="B45" s="13">
        <f>'Matriz de Riesgo'!B45</f>
        <v>37</v>
      </c>
      <c r="C45" s="14">
        <f>'Matriz de Riesgo'!C45</f>
        <v>0</v>
      </c>
      <c r="D45" s="39" t="e">
        <f>'Matriz de Riesgo'!I45</f>
        <v>#N/A</v>
      </c>
      <c r="E45" s="36">
        <f>'Matriz de Riesgo'!Z45</f>
        <v>0</v>
      </c>
      <c r="F45" s="28">
        <f>'Matriz de Riesgo'!J45</f>
        <v>0</v>
      </c>
      <c r="G45" s="40"/>
      <c r="H45" s="41"/>
      <c r="I45" s="42"/>
    </row>
    <row r="46" spans="2:9" x14ac:dyDescent="0.2">
      <c r="B46" s="13">
        <f>'Matriz de Riesgo'!B46</f>
        <v>38</v>
      </c>
      <c r="C46" s="14">
        <f>'Matriz de Riesgo'!C46</f>
        <v>0</v>
      </c>
      <c r="D46" s="39" t="e">
        <f>'Matriz de Riesgo'!I46</f>
        <v>#N/A</v>
      </c>
      <c r="E46" s="36">
        <f>'Matriz de Riesgo'!Z46</f>
        <v>0</v>
      </c>
      <c r="F46" s="28">
        <f>'Matriz de Riesgo'!J46</f>
        <v>0</v>
      </c>
      <c r="G46" s="40"/>
      <c r="H46" s="41"/>
      <c r="I46" s="42"/>
    </row>
    <row r="47" spans="2:9" x14ac:dyDescent="0.2">
      <c r="B47" s="13">
        <f>'Matriz de Riesgo'!B47</f>
        <v>39</v>
      </c>
      <c r="C47" s="14">
        <f>'Matriz de Riesgo'!C47</f>
        <v>0</v>
      </c>
      <c r="D47" s="39" t="e">
        <f>'Matriz de Riesgo'!I47</f>
        <v>#N/A</v>
      </c>
      <c r="E47" s="36">
        <f>'Matriz de Riesgo'!Z47</f>
        <v>0</v>
      </c>
      <c r="F47" s="28">
        <f>'Matriz de Riesgo'!J47</f>
        <v>0</v>
      </c>
      <c r="G47" s="40"/>
      <c r="H47" s="41"/>
      <c r="I47" s="42"/>
    </row>
    <row r="48" spans="2:9" x14ac:dyDescent="0.2">
      <c r="B48" s="13">
        <f>'Matriz de Riesgo'!B48</f>
        <v>40</v>
      </c>
      <c r="C48" s="14">
        <f>'Matriz de Riesgo'!C48</f>
        <v>0</v>
      </c>
      <c r="D48" s="39" t="e">
        <f>'Matriz de Riesgo'!I48</f>
        <v>#N/A</v>
      </c>
      <c r="E48" s="36">
        <f>'Matriz de Riesgo'!Z48</f>
        <v>0</v>
      </c>
      <c r="F48" s="28">
        <f>'Matriz de Riesgo'!J48</f>
        <v>0</v>
      </c>
      <c r="G48" s="40"/>
      <c r="H48" s="41"/>
      <c r="I48" s="42"/>
    </row>
    <row r="49" spans="2:9" x14ac:dyDescent="0.2">
      <c r="B49" s="13">
        <f>'Matriz de Riesgo'!B49</f>
        <v>41</v>
      </c>
      <c r="C49" s="14">
        <f>'Matriz de Riesgo'!C49</f>
        <v>0</v>
      </c>
      <c r="D49" s="39" t="e">
        <f>'Matriz de Riesgo'!I49</f>
        <v>#N/A</v>
      </c>
      <c r="E49" s="36">
        <f>'Matriz de Riesgo'!Z49</f>
        <v>0</v>
      </c>
      <c r="F49" s="28">
        <f>'Matriz de Riesgo'!J49</f>
        <v>0</v>
      </c>
      <c r="G49" s="40"/>
      <c r="H49" s="41"/>
      <c r="I49" s="42"/>
    </row>
    <row r="50" spans="2:9" x14ac:dyDescent="0.2">
      <c r="B50" s="13">
        <f>'Matriz de Riesgo'!B50</f>
        <v>42</v>
      </c>
      <c r="C50" s="14">
        <f>'Matriz de Riesgo'!C50</f>
        <v>0</v>
      </c>
      <c r="D50" s="39" t="e">
        <f>'Matriz de Riesgo'!I50</f>
        <v>#N/A</v>
      </c>
      <c r="E50" s="36">
        <f>'Matriz de Riesgo'!Z50</f>
        <v>0</v>
      </c>
      <c r="F50" s="28">
        <f>'Matriz de Riesgo'!J50</f>
        <v>0</v>
      </c>
      <c r="G50" s="40"/>
      <c r="H50" s="41"/>
      <c r="I50" s="42"/>
    </row>
    <row r="51" spans="2:9" ht="75" customHeight="1" x14ac:dyDescent="0.2">
      <c r="B51" s="13">
        <f>'Matriz de Riesgo'!B51</f>
        <v>43</v>
      </c>
      <c r="C51" s="14">
        <f>'Matriz de Riesgo'!C51</f>
        <v>0</v>
      </c>
      <c r="D51" s="39" t="e">
        <f>'Matriz de Riesgo'!I51</f>
        <v>#N/A</v>
      </c>
      <c r="E51" s="36">
        <f>'Matriz de Riesgo'!Z51</f>
        <v>0</v>
      </c>
      <c r="F51" s="28">
        <f>'Matriz de Riesgo'!J51</f>
        <v>0</v>
      </c>
      <c r="G51" s="40"/>
      <c r="H51" s="41"/>
      <c r="I51" s="42"/>
    </row>
    <row r="52" spans="2:9" x14ac:dyDescent="0.2">
      <c r="B52" s="13">
        <f>'Matriz de Riesgo'!B52</f>
        <v>44</v>
      </c>
      <c r="C52" s="14">
        <f>'Matriz de Riesgo'!C52</f>
        <v>0</v>
      </c>
      <c r="D52" s="39" t="e">
        <f>'Matriz de Riesgo'!I52</f>
        <v>#N/A</v>
      </c>
      <c r="E52" s="36">
        <f>'Matriz de Riesgo'!Z52</f>
        <v>0</v>
      </c>
      <c r="F52" s="28">
        <f>'Matriz de Riesgo'!J52</f>
        <v>0</v>
      </c>
      <c r="G52" s="40"/>
      <c r="H52" s="41"/>
      <c r="I52" s="42"/>
    </row>
  </sheetData>
  <autoFilter ref="A8:I52">
    <filterColumn colId="6" showButton="0"/>
    <filterColumn colId="7" showButton="0"/>
  </autoFilter>
  <mergeCells count="54">
    <mergeCell ref="G52:I52"/>
    <mergeCell ref="G51:I51"/>
    <mergeCell ref="B6:C6"/>
    <mergeCell ref="E6:F6"/>
    <mergeCell ref="G6:I6"/>
    <mergeCell ref="G19:I19"/>
    <mergeCell ref="G8:I8"/>
    <mergeCell ref="G9:I9"/>
    <mergeCell ref="G10:I10"/>
    <mergeCell ref="G12:I12"/>
    <mergeCell ref="G11:I11"/>
    <mergeCell ref="G13:I13"/>
    <mergeCell ref="G14:I14"/>
    <mergeCell ref="G15:I15"/>
    <mergeCell ref="G16:I16"/>
    <mergeCell ref="G17:I17"/>
    <mergeCell ref="B2:I2"/>
    <mergeCell ref="B3:C3"/>
    <mergeCell ref="D3:G3"/>
    <mergeCell ref="H3:I3"/>
    <mergeCell ref="B5:C5"/>
    <mergeCell ref="E5:F5"/>
    <mergeCell ref="G18:I18"/>
    <mergeCell ref="G31:I31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43:I43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G42:I42"/>
    <mergeCell ref="G50:I50"/>
    <mergeCell ref="G44:I44"/>
    <mergeCell ref="G45:I45"/>
    <mergeCell ref="G46:I46"/>
    <mergeCell ref="G47:I47"/>
    <mergeCell ref="G48:I48"/>
    <mergeCell ref="G49:I49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2"/>
  <sheetViews>
    <sheetView workbookViewId="0">
      <selection activeCell="I27" sqref="I27"/>
    </sheetView>
  </sheetViews>
  <sheetFormatPr baseColWidth="10" defaultRowHeight="12" x14ac:dyDescent="0.2"/>
  <cols>
    <col min="1" max="16384" width="11.42578125" style="1"/>
  </cols>
  <sheetData>
    <row r="5" spans="3:8" x14ac:dyDescent="0.2">
      <c r="C5" s="2"/>
      <c r="D5" s="5" t="s">
        <v>8</v>
      </c>
      <c r="E5" s="5" t="s">
        <v>13</v>
      </c>
      <c r="F5" s="5" t="s">
        <v>11</v>
      </c>
      <c r="G5" s="5" t="s">
        <v>14</v>
      </c>
      <c r="H5" s="2"/>
    </row>
    <row r="6" spans="3:8" x14ac:dyDescent="0.2">
      <c r="D6" s="6" t="s">
        <v>5</v>
      </c>
      <c r="E6" s="6" t="s">
        <v>3</v>
      </c>
      <c r="F6" s="5" t="str">
        <f t="shared" ref="F6:F14" si="0">+D6&amp;E6</f>
        <v>ALTAALTO</v>
      </c>
      <c r="G6" s="6" t="s">
        <v>15</v>
      </c>
    </row>
    <row r="7" spans="3:8" x14ac:dyDescent="0.2">
      <c r="D7" s="6" t="s">
        <v>4</v>
      </c>
      <c r="E7" s="6" t="s">
        <v>3</v>
      </c>
      <c r="F7" s="5" t="str">
        <f t="shared" si="0"/>
        <v>MEDIAALTO</v>
      </c>
      <c r="G7" s="6" t="s">
        <v>3</v>
      </c>
    </row>
    <row r="8" spans="3:8" x14ac:dyDescent="0.2">
      <c r="D8" s="6" t="s">
        <v>2</v>
      </c>
      <c r="E8" s="6" t="s">
        <v>3</v>
      </c>
      <c r="F8" s="5" t="str">
        <f t="shared" si="0"/>
        <v>BAJAALTO</v>
      </c>
      <c r="G8" s="6" t="s">
        <v>6</v>
      </c>
    </row>
    <row r="9" spans="3:8" x14ac:dyDescent="0.2">
      <c r="D9" s="6" t="s">
        <v>5</v>
      </c>
      <c r="E9" s="6" t="s">
        <v>6</v>
      </c>
      <c r="F9" s="5" t="str">
        <f t="shared" si="0"/>
        <v>ALTAMEDIO</v>
      </c>
      <c r="G9" s="6" t="s">
        <v>3</v>
      </c>
    </row>
    <row r="10" spans="3:8" x14ac:dyDescent="0.2">
      <c r="D10" s="6" t="s">
        <v>4</v>
      </c>
      <c r="E10" s="6" t="s">
        <v>6</v>
      </c>
      <c r="F10" s="5" t="str">
        <f t="shared" si="0"/>
        <v>MEDIAMEDIO</v>
      </c>
      <c r="G10" s="6" t="s">
        <v>6</v>
      </c>
    </row>
    <row r="11" spans="3:8" x14ac:dyDescent="0.2">
      <c r="D11" s="6" t="s">
        <v>2</v>
      </c>
      <c r="E11" s="6" t="s">
        <v>6</v>
      </c>
      <c r="F11" s="5" t="str">
        <f t="shared" si="0"/>
        <v>BAJAMEDIO</v>
      </c>
      <c r="G11" s="6" t="s">
        <v>16</v>
      </c>
    </row>
    <row r="12" spans="3:8" x14ac:dyDescent="0.2">
      <c r="D12" s="6" t="s">
        <v>5</v>
      </c>
      <c r="E12" s="6" t="s">
        <v>16</v>
      </c>
      <c r="F12" s="5" t="str">
        <f t="shared" si="0"/>
        <v>ALTABAJO</v>
      </c>
      <c r="G12" s="6" t="s">
        <v>6</v>
      </c>
    </row>
    <row r="13" spans="3:8" x14ac:dyDescent="0.2">
      <c r="D13" s="6" t="s">
        <v>4</v>
      </c>
      <c r="E13" s="6" t="s">
        <v>16</v>
      </c>
      <c r="F13" s="5" t="str">
        <f t="shared" si="0"/>
        <v>MEDIABAJO</v>
      </c>
      <c r="G13" s="6" t="s">
        <v>17</v>
      </c>
    </row>
    <row r="14" spans="3:8" x14ac:dyDescent="0.2">
      <c r="D14" s="6" t="s">
        <v>2</v>
      </c>
      <c r="E14" s="6" t="s">
        <v>16</v>
      </c>
      <c r="F14" s="5" t="str">
        <f t="shared" si="0"/>
        <v>BAJABAJO</v>
      </c>
      <c r="G14" s="6" t="s">
        <v>18</v>
      </c>
    </row>
    <row r="17" spans="3:8" x14ac:dyDescent="0.2">
      <c r="C17" s="3"/>
      <c r="D17" s="3"/>
      <c r="E17" s="69" t="s">
        <v>19</v>
      </c>
      <c r="F17" s="70"/>
      <c r="G17" s="71"/>
      <c r="H17" s="3"/>
    </row>
    <row r="18" spans="3:8" x14ac:dyDescent="0.2">
      <c r="C18" s="3"/>
      <c r="D18" s="3"/>
      <c r="E18" s="3" t="s">
        <v>2</v>
      </c>
      <c r="F18" s="3" t="s">
        <v>4</v>
      </c>
      <c r="G18" s="3" t="s">
        <v>5</v>
      </c>
      <c r="H18" s="3" t="s">
        <v>20</v>
      </c>
    </row>
    <row r="19" spans="3:8" x14ac:dyDescent="0.2">
      <c r="C19" s="72" t="s">
        <v>21</v>
      </c>
      <c r="D19" s="3" t="s">
        <v>3</v>
      </c>
      <c r="E19" s="3">
        <f>COUNTIF('Matriz de Riesgo'!H$9:H$9,"BAJAALTO")</f>
        <v>0</v>
      </c>
      <c r="F19" s="3">
        <f>COUNTIF('Matriz de Riesgo'!H$9:H$9,"MEDIAALTO")</f>
        <v>0</v>
      </c>
      <c r="G19" s="3">
        <f>COUNTIF('Matriz de Riesgo'!H$9:H$9,"ALTAALTO")</f>
        <v>0</v>
      </c>
      <c r="H19" s="4">
        <f>SUM(E19:G19)</f>
        <v>0</v>
      </c>
    </row>
    <row r="20" spans="3:8" x14ac:dyDescent="0.2">
      <c r="C20" s="73"/>
      <c r="D20" s="3" t="s">
        <v>6</v>
      </c>
      <c r="E20" s="3">
        <f>COUNTIF('Matriz de Riesgo'!H$9:H$9,"BAJAMEDIO")</f>
        <v>0</v>
      </c>
      <c r="F20" s="3">
        <f>COUNTIF('Matriz de Riesgo'!H$9:H$9,"MEDIAMEDIO")</f>
        <v>0</v>
      </c>
      <c r="G20" s="3">
        <f>COUNTIF('Matriz de Riesgo'!H$9:H$9,"ALTAMEDIO")</f>
        <v>0</v>
      </c>
      <c r="H20" s="4">
        <f t="shared" ref="H20:H21" si="1">SUM(E20:G20)</f>
        <v>0</v>
      </c>
    </row>
    <row r="21" spans="3:8" x14ac:dyDescent="0.2">
      <c r="C21" s="74"/>
      <c r="D21" s="3" t="s">
        <v>16</v>
      </c>
      <c r="E21" s="3">
        <f>COUNTIF('Matriz de Riesgo'!H$9:H$9,"BAJABAJO")</f>
        <v>0</v>
      </c>
      <c r="F21" s="3">
        <f>COUNTIF('Matriz de Riesgo'!H$9:H$9,"MEDIABAJO")</f>
        <v>0</v>
      </c>
      <c r="G21" s="3">
        <f>COUNTIF('Matriz de Riesgo'!H$9:H$9,"ALTABAJO")</f>
        <v>0</v>
      </c>
      <c r="H21" s="4">
        <f t="shared" si="1"/>
        <v>0</v>
      </c>
    </row>
    <row r="22" spans="3:8" x14ac:dyDescent="0.2">
      <c r="C22" s="3"/>
      <c r="D22" s="4" t="s">
        <v>20</v>
      </c>
      <c r="E22" s="4">
        <f>SUM(E19:E21)</f>
        <v>0</v>
      </c>
      <c r="F22" s="4">
        <f t="shared" ref="F22" si="2">SUM(F19:F21)</f>
        <v>0</v>
      </c>
      <c r="G22" s="4">
        <f>SUM(G19:G21)</f>
        <v>0</v>
      </c>
      <c r="H22" s="4">
        <f>SUM(H19:H21)</f>
        <v>0</v>
      </c>
    </row>
  </sheetData>
  <mergeCells count="2">
    <mergeCell ref="E17:G17"/>
    <mergeCell ref="C19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Matriz de Riesgo</vt:lpstr>
      <vt:lpstr>RESUMEN</vt:lpstr>
      <vt:lpstr>Combinaciones</vt:lpstr>
      <vt:lpstr>RESUMEN!Área_de_impresión</vt:lpstr>
      <vt:lpstr>'Matriz de Riesgo'!Títulos_a_imprimir</vt:lpstr>
      <vt:lpstr>RESUMEN!Títulos_a_imprimir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Fuentes Mateluna</dc:creator>
  <cp:lastModifiedBy>Martin Fuentes Mateluna</cp:lastModifiedBy>
  <cp:lastPrinted>2017-11-15T17:35:58Z</cp:lastPrinted>
  <dcterms:created xsi:type="dcterms:W3CDTF">2017-08-07T19:55:21Z</dcterms:created>
  <dcterms:modified xsi:type="dcterms:W3CDTF">2017-12-19T17:27:48Z</dcterms:modified>
</cp:coreProperties>
</file>